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4295" yWindow="0" windowWidth="14610" windowHeight="9435"/>
  </bookViews>
  <sheets>
    <sheet name="Средняя группа 3 года" sheetId="3" r:id="rId1"/>
    <sheet name="младшая гр 2 лет" sheetId="5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5" l="1"/>
  <c r="DR19" i="5" l="1"/>
  <c r="DR20" i="5" s="1"/>
  <c r="DQ19" i="5"/>
  <c r="DQ20" i="5" s="1"/>
  <c r="DP19" i="5"/>
  <c r="DP20" i="5" s="1"/>
  <c r="DO19" i="5"/>
  <c r="DO20" i="5" s="1"/>
  <c r="DN19" i="5"/>
  <c r="DN20" i="5" s="1"/>
  <c r="DM19" i="5"/>
  <c r="DM20" i="5" s="1"/>
  <c r="DL19" i="5"/>
  <c r="DL20" i="5" s="1"/>
  <c r="DK19" i="5"/>
  <c r="DK20" i="5" s="1"/>
  <c r="DJ19" i="5"/>
  <c r="DJ20" i="5" s="1"/>
  <c r="DI19" i="5"/>
  <c r="DI20" i="5" s="1"/>
  <c r="DH19" i="5"/>
  <c r="DH20" i="5" s="1"/>
  <c r="DG19" i="5"/>
  <c r="DG20" i="5" s="1"/>
  <c r="DF19" i="5"/>
  <c r="DF20" i="5" s="1"/>
  <c r="DE19" i="5"/>
  <c r="DE20" i="5" s="1"/>
  <c r="DD19" i="5"/>
  <c r="DD20" i="5" s="1"/>
  <c r="DC19" i="5"/>
  <c r="DC20" i="5" s="1"/>
  <c r="DB19" i="5"/>
  <c r="DB20" i="5" s="1"/>
  <c r="DA19" i="5"/>
  <c r="DA20" i="5" s="1"/>
  <c r="CZ19" i="5"/>
  <c r="CZ20" i="5" s="1"/>
  <c r="CY19" i="5"/>
  <c r="CY20" i="5" s="1"/>
  <c r="CX19" i="5"/>
  <c r="CX20" i="5" s="1"/>
  <c r="CW19" i="5"/>
  <c r="CW20" i="5" s="1"/>
  <c r="CV19" i="5"/>
  <c r="CV20" i="5" s="1"/>
  <c r="CU19" i="5"/>
  <c r="CU20" i="5" s="1"/>
  <c r="CT19" i="5"/>
  <c r="CT20" i="5" s="1"/>
  <c r="CS19" i="5"/>
  <c r="CS20" i="5" s="1"/>
  <c r="CR19" i="5"/>
  <c r="CR20" i="5" s="1"/>
  <c r="CQ19" i="5"/>
  <c r="CQ20" i="5" s="1"/>
  <c r="CP19" i="5"/>
  <c r="CP20" i="5" s="1"/>
  <c r="CO19" i="5"/>
  <c r="CO20" i="5" s="1"/>
  <c r="CN19" i="5"/>
  <c r="CN20" i="5" s="1"/>
  <c r="CM19" i="5"/>
  <c r="CM20" i="5" s="1"/>
  <c r="CL19" i="5"/>
  <c r="CL20" i="5" s="1"/>
  <c r="CK19" i="5"/>
  <c r="CK20" i="5" s="1"/>
  <c r="CJ19" i="5"/>
  <c r="CJ20" i="5" s="1"/>
  <c r="CI19" i="5"/>
  <c r="CI20" i="5" s="1"/>
  <c r="CH19" i="5"/>
  <c r="CH20" i="5" s="1"/>
  <c r="CG19" i="5"/>
  <c r="CG20" i="5" s="1"/>
  <c r="CF19" i="5"/>
  <c r="CF20" i="5" s="1"/>
  <c r="CE19" i="5"/>
  <c r="CE20" i="5" s="1"/>
  <c r="CD19" i="5"/>
  <c r="CD20" i="5" s="1"/>
  <c r="CC19" i="5"/>
  <c r="CC20" i="5" s="1"/>
  <c r="CB19" i="5"/>
  <c r="CB20" i="5" s="1"/>
  <c r="CA19" i="5"/>
  <c r="CA20" i="5" s="1"/>
  <c r="BZ19" i="5"/>
  <c r="BZ20" i="5" s="1"/>
  <c r="BY19" i="5"/>
  <c r="BY20" i="5" s="1"/>
  <c r="BX19" i="5"/>
  <c r="BX20" i="5" s="1"/>
  <c r="BW19" i="5"/>
  <c r="BW20" i="5" s="1"/>
  <c r="BV19" i="5"/>
  <c r="BV20" i="5" s="1"/>
  <c r="BU19" i="5"/>
  <c r="BU20" i="5" s="1"/>
  <c r="BT19" i="5"/>
  <c r="BT20" i="5" s="1"/>
  <c r="BS19" i="5"/>
  <c r="BS20" i="5" s="1"/>
  <c r="BR19" i="5"/>
  <c r="BR20" i="5" s="1"/>
  <c r="BQ19" i="5"/>
  <c r="BQ20" i="5" s="1"/>
  <c r="BP19" i="5"/>
  <c r="BP20" i="5" s="1"/>
  <c r="BO19" i="5"/>
  <c r="BO20" i="5" s="1"/>
  <c r="BN19" i="5"/>
  <c r="BN20" i="5" s="1"/>
  <c r="BM19" i="5"/>
  <c r="BM20" i="5" s="1"/>
  <c r="BL19" i="5"/>
  <c r="BL20" i="5" s="1"/>
  <c r="BK19" i="5"/>
  <c r="BK20" i="5" s="1"/>
  <c r="BJ19" i="5"/>
  <c r="BJ20" i="5" s="1"/>
  <c r="BI19" i="5"/>
  <c r="BI20" i="5" s="1"/>
  <c r="BH19" i="5"/>
  <c r="BH20" i="5" s="1"/>
  <c r="BG19" i="5"/>
  <c r="BG20" i="5" s="1"/>
  <c r="BF19" i="5"/>
  <c r="BF20" i="5" s="1"/>
  <c r="BE19" i="5"/>
  <c r="BE20" i="5" s="1"/>
  <c r="BD19" i="5"/>
  <c r="BD20" i="5" s="1"/>
  <c r="BC19" i="5"/>
  <c r="BC20" i="5" s="1"/>
  <c r="BB19" i="5"/>
  <c r="BB20" i="5" s="1"/>
  <c r="BA19" i="5"/>
  <c r="BA20" i="5" s="1"/>
  <c r="AZ19" i="5"/>
  <c r="AZ20" i="5" s="1"/>
  <c r="AY19" i="5"/>
  <c r="AY20" i="5" s="1"/>
  <c r="AX19" i="5"/>
  <c r="AX20" i="5" s="1"/>
  <c r="AW19" i="5"/>
  <c r="AW20" i="5" s="1"/>
  <c r="AV19" i="5"/>
  <c r="AV20" i="5" s="1"/>
  <c r="AU19" i="5"/>
  <c r="AU20" i="5" s="1"/>
  <c r="AT19" i="5"/>
  <c r="AT20" i="5" s="1"/>
  <c r="AS19" i="5"/>
  <c r="AS20" i="5" s="1"/>
  <c r="AR19" i="5"/>
  <c r="AR20" i="5" s="1"/>
  <c r="AQ19" i="5"/>
  <c r="AQ20" i="5" s="1"/>
  <c r="AP19" i="5"/>
  <c r="AP20" i="5" s="1"/>
  <c r="AO19" i="5"/>
  <c r="AO20" i="5" s="1"/>
  <c r="AN19" i="5"/>
  <c r="AN20" i="5" s="1"/>
  <c r="AM19" i="5"/>
  <c r="AM20" i="5" s="1"/>
  <c r="AL19" i="5"/>
  <c r="AL20" i="5" s="1"/>
  <c r="AK19" i="5"/>
  <c r="AK20" i="5" s="1"/>
  <c r="AJ19" i="5"/>
  <c r="AJ20" i="5" s="1"/>
  <c r="AI19" i="5"/>
  <c r="AI20" i="5" s="1"/>
  <c r="AH19" i="5"/>
  <c r="AH20" i="5" s="1"/>
  <c r="AG19" i="5"/>
  <c r="AG20" i="5" s="1"/>
  <c r="AF19" i="5"/>
  <c r="AF20" i="5" s="1"/>
  <c r="AE19" i="5"/>
  <c r="AE20" i="5" s="1"/>
  <c r="AD19" i="5"/>
  <c r="AD20" i="5" s="1"/>
  <c r="AC19" i="5"/>
  <c r="AC20" i="5" s="1"/>
  <c r="AB19" i="5"/>
  <c r="AB20" i="5" s="1"/>
  <c r="AA19" i="5"/>
  <c r="AA20" i="5" s="1"/>
  <c r="Z19" i="5"/>
  <c r="Z20" i="5" s="1"/>
  <c r="Y19" i="5"/>
  <c r="Y20" i="5" s="1"/>
  <c r="X19" i="5"/>
  <c r="X20" i="5" s="1"/>
  <c r="W19" i="5"/>
  <c r="W20" i="5" s="1"/>
  <c r="V19" i="5"/>
  <c r="V20" i="5" s="1"/>
  <c r="U19" i="5"/>
  <c r="U20" i="5" s="1"/>
  <c r="T19" i="5"/>
  <c r="T20" i="5" s="1"/>
  <c r="S19" i="5"/>
  <c r="S20" i="5" s="1"/>
  <c r="R19" i="5"/>
  <c r="R20" i="5" s="1"/>
  <c r="Q19" i="5"/>
  <c r="Q20" i="5" s="1"/>
  <c r="P19" i="5"/>
  <c r="P20" i="5" s="1"/>
  <c r="O19" i="5"/>
  <c r="O20" i="5" s="1"/>
  <c r="N19" i="5"/>
  <c r="N20" i="5" s="1"/>
  <c r="M19" i="5"/>
  <c r="M20" i="5" s="1"/>
  <c r="L19" i="5"/>
  <c r="L20" i="5" s="1"/>
  <c r="K19" i="5"/>
  <c r="K20" i="5" s="1"/>
  <c r="J19" i="5"/>
  <c r="J20" i="5" s="1"/>
  <c r="I19" i="5"/>
  <c r="I20" i="5" s="1"/>
  <c r="H19" i="5"/>
  <c r="H20" i="5" s="1"/>
  <c r="G19" i="5"/>
  <c r="G20" i="5" s="1"/>
  <c r="F19" i="5"/>
  <c r="F20" i="5" s="1"/>
  <c r="E19" i="5"/>
  <c r="E20" i="5" s="1"/>
  <c r="D19" i="5"/>
  <c r="D20" i="5" s="1"/>
  <c r="C19" i="5"/>
  <c r="C20" i="5" s="1"/>
  <c r="D28" i="5" l="1"/>
  <c r="E28" i="5" s="1"/>
  <c r="D32" i="5"/>
  <c r="E32" i="5" s="1"/>
  <c r="D40" i="5"/>
  <c r="E40" i="5" s="1"/>
  <c r="D36" i="5"/>
  <c r="E36" i="5" s="1"/>
  <c r="D24" i="5"/>
  <c r="E24" i="5" s="1"/>
  <c r="D23" i="5"/>
  <c r="D25" i="5"/>
  <c r="E25" i="5" s="1"/>
  <c r="D27" i="5"/>
  <c r="D29" i="5"/>
  <c r="E29" i="5" s="1"/>
  <c r="D31" i="5"/>
  <c r="D33" i="5"/>
  <c r="E33" i="5" s="1"/>
  <c r="D35" i="5"/>
  <c r="D37" i="5"/>
  <c r="E37" i="5" s="1"/>
  <c r="D39" i="5"/>
  <c r="D41" i="5"/>
  <c r="E39" i="5" l="1"/>
  <c r="D42" i="5"/>
  <c r="E42" i="5" s="1"/>
  <c r="E35" i="5"/>
  <c r="D38" i="5"/>
  <c r="E38" i="5" s="1"/>
  <c r="E31" i="5"/>
  <c r="D34" i="5"/>
  <c r="E34" i="5" s="1"/>
  <c r="E27" i="5"/>
  <c r="D30" i="5"/>
  <c r="E30" i="5" s="1"/>
  <c r="D26" i="5"/>
  <c r="E26" i="5" s="1"/>
  <c r="FK34" i="3" l="1"/>
  <c r="FK35" i="3" s="1"/>
  <c r="FJ34" i="3"/>
  <c r="FJ35" i="3" s="1"/>
  <c r="FI34" i="3"/>
  <c r="FI35" i="3" s="1"/>
  <c r="FH34" i="3"/>
  <c r="FH35" i="3" s="1"/>
  <c r="FG34" i="3"/>
  <c r="FG35" i="3" s="1"/>
  <c r="FF34" i="3"/>
  <c r="FF35" i="3" s="1"/>
  <c r="FE34" i="3"/>
  <c r="FE35" i="3" s="1"/>
  <c r="FD34" i="3"/>
  <c r="FD35" i="3" s="1"/>
  <c r="FC34" i="3"/>
  <c r="FC35" i="3" s="1"/>
  <c r="FB34" i="3"/>
  <c r="FB35" i="3" s="1"/>
  <c r="FA34" i="3"/>
  <c r="FA35" i="3" s="1"/>
  <c r="EZ34" i="3"/>
  <c r="EZ35" i="3" s="1"/>
  <c r="EY34" i="3"/>
  <c r="EX34" i="3"/>
  <c r="EX35" i="3" s="1"/>
  <c r="EW34" i="3"/>
  <c r="EW35" i="3" s="1"/>
  <c r="EV34" i="3"/>
  <c r="EV35" i="3" s="1"/>
  <c r="EU34" i="3"/>
  <c r="EU35" i="3" s="1"/>
  <c r="ET34" i="3"/>
  <c r="ET35" i="3" s="1"/>
  <c r="ES34" i="3"/>
  <c r="ES35" i="3" s="1"/>
  <c r="ER34" i="3"/>
  <c r="ER35" i="3" s="1"/>
  <c r="EQ34" i="3"/>
  <c r="EQ35" i="3" s="1"/>
  <c r="EP34" i="3"/>
  <c r="EP35" i="3" s="1"/>
  <c r="EO34" i="3"/>
  <c r="EO35" i="3" s="1"/>
  <c r="EN34" i="3"/>
  <c r="EN35" i="3" s="1"/>
  <c r="EM34" i="3"/>
  <c r="EM35" i="3" s="1"/>
  <c r="EL34" i="3"/>
  <c r="EL35" i="3" s="1"/>
  <c r="EK34" i="3"/>
  <c r="EK35" i="3" s="1"/>
  <c r="EJ34" i="3"/>
  <c r="EJ35" i="3" s="1"/>
  <c r="EI34" i="3"/>
  <c r="EI35" i="3" s="1"/>
  <c r="EH34" i="3"/>
  <c r="EH35" i="3" s="1"/>
  <c r="EG34" i="3"/>
  <c r="EG35" i="3" s="1"/>
  <c r="EF34" i="3"/>
  <c r="EF35" i="3" s="1"/>
  <c r="EE34" i="3"/>
  <c r="EE35" i="3" s="1"/>
  <c r="ED34" i="3"/>
  <c r="ED35" i="3" s="1"/>
  <c r="EC34" i="3"/>
  <c r="EC35" i="3" s="1"/>
  <c r="EB34" i="3"/>
  <c r="EB35" i="3" s="1"/>
  <c r="EA34" i="3"/>
  <c r="EA35" i="3" s="1"/>
  <c r="DZ34" i="3"/>
  <c r="DZ35" i="3" s="1"/>
  <c r="DY34" i="3"/>
  <c r="DY35" i="3" s="1"/>
  <c r="DX34" i="3"/>
  <c r="DX35" i="3" s="1"/>
  <c r="DW34" i="3"/>
  <c r="DW35" i="3" s="1"/>
  <c r="DV34" i="3"/>
  <c r="DV35" i="3" s="1"/>
  <c r="DU34" i="3"/>
  <c r="DU35" i="3" s="1"/>
  <c r="DT34" i="3"/>
  <c r="DT35" i="3" s="1"/>
  <c r="DS34" i="3"/>
  <c r="DS35" i="3" s="1"/>
  <c r="DR34" i="3"/>
  <c r="DR35" i="3" s="1"/>
  <c r="DQ34" i="3"/>
  <c r="DQ35" i="3" s="1"/>
  <c r="DP34" i="3"/>
  <c r="DP35" i="3" s="1"/>
  <c r="DO34" i="3"/>
  <c r="DO35" i="3" s="1"/>
  <c r="DN34" i="3"/>
  <c r="DN35" i="3" s="1"/>
  <c r="DM34" i="3"/>
  <c r="DM35" i="3" s="1"/>
  <c r="DL34" i="3"/>
  <c r="DL35" i="3" s="1"/>
  <c r="DK34" i="3"/>
  <c r="DK35" i="3" s="1"/>
  <c r="DJ34" i="3"/>
  <c r="DJ35" i="3" s="1"/>
  <c r="DI34" i="3"/>
  <c r="DI35" i="3" s="1"/>
  <c r="DH34" i="3"/>
  <c r="DH35" i="3" s="1"/>
  <c r="DG34" i="3"/>
  <c r="DG35" i="3" s="1"/>
  <c r="DF34" i="3"/>
  <c r="DF35" i="3" s="1"/>
  <c r="DE34" i="3"/>
  <c r="DE35" i="3" s="1"/>
  <c r="DD34" i="3"/>
  <c r="DD35" i="3" s="1"/>
  <c r="DC34" i="3"/>
  <c r="DC35" i="3" s="1"/>
  <c r="DB34" i="3"/>
  <c r="DB35" i="3" s="1"/>
  <c r="DA34" i="3"/>
  <c r="DA35" i="3" s="1"/>
  <c r="CZ34" i="3"/>
  <c r="CZ35" i="3" s="1"/>
  <c r="CY34" i="3"/>
  <c r="CY35" i="3" s="1"/>
  <c r="CX34" i="3"/>
  <c r="CX35" i="3" s="1"/>
  <c r="CW34" i="3"/>
  <c r="CW35" i="3" s="1"/>
  <c r="CV34" i="3"/>
  <c r="CV35" i="3" s="1"/>
  <c r="CU34" i="3"/>
  <c r="CU35" i="3" s="1"/>
  <c r="CT34" i="3"/>
  <c r="CT35" i="3" s="1"/>
  <c r="CS34" i="3"/>
  <c r="CS35" i="3" s="1"/>
  <c r="CR34" i="3"/>
  <c r="CR35" i="3" s="1"/>
  <c r="CQ34" i="3"/>
  <c r="CQ35" i="3" s="1"/>
  <c r="CP34" i="3"/>
  <c r="CP35" i="3" s="1"/>
  <c r="CO34" i="3"/>
  <c r="CO35" i="3" s="1"/>
  <c r="CN34" i="3"/>
  <c r="CN35" i="3" s="1"/>
  <c r="CM34" i="3"/>
  <c r="CM35" i="3" s="1"/>
  <c r="CL34" i="3"/>
  <c r="CL35" i="3" s="1"/>
  <c r="CK34" i="3"/>
  <c r="CK35" i="3" s="1"/>
  <c r="CJ34" i="3"/>
  <c r="CJ35" i="3" s="1"/>
  <c r="CI34" i="3"/>
  <c r="CI35" i="3" s="1"/>
  <c r="CH34" i="3"/>
  <c r="CH35" i="3" s="1"/>
  <c r="CG34" i="3"/>
  <c r="CG35" i="3" s="1"/>
  <c r="CF34" i="3"/>
  <c r="CF35" i="3" s="1"/>
  <c r="CE34" i="3"/>
  <c r="CE35" i="3" s="1"/>
  <c r="CD34" i="3"/>
  <c r="CD35" i="3" s="1"/>
  <c r="CC34" i="3"/>
  <c r="CC35" i="3" s="1"/>
  <c r="CB34" i="3"/>
  <c r="CB35" i="3" s="1"/>
  <c r="CA34" i="3"/>
  <c r="CA35" i="3" s="1"/>
  <c r="BZ34" i="3"/>
  <c r="BZ35" i="3" s="1"/>
  <c r="BY34" i="3"/>
  <c r="BY35" i="3" s="1"/>
  <c r="BX34" i="3"/>
  <c r="BX35" i="3" s="1"/>
  <c r="BW34" i="3"/>
  <c r="BW35" i="3" s="1"/>
  <c r="BV34" i="3"/>
  <c r="BV35" i="3" s="1"/>
  <c r="BU34" i="3"/>
  <c r="BU35" i="3" s="1"/>
  <c r="BT34" i="3"/>
  <c r="BT35" i="3" s="1"/>
  <c r="BS34" i="3"/>
  <c r="BS35" i="3" s="1"/>
  <c r="BR34" i="3"/>
  <c r="BR35" i="3" s="1"/>
  <c r="BQ34" i="3"/>
  <c r="BQ35" i="3" s="1"/>
  <c r="BP34" i="3"/>
  <c r="BP35" i="3" s="1"/>
  <c r="BO34" i="3"/>
  <c r="BO35" i="3" s="1"/>
  <c r="BN34" i="3"/>
  <c r="BN35" i="3" s="1"/>
  <c r="BM34" i="3"/>
  <c r="BL34" i="3"/>
  <c r="BL35" i="3" s="1"/>
  <c r="BK34" i="3"/>
  <c r="BK35" i="3" s="1"/>
  <c r="BJ34" i="3"/>
  <c r="BJ35" i="3" s="1"/>
  <c r="BI34" i="3"/>
  <c r="BI35" i="3" s="1"/>
  <c r="BH34" i="3"/>
  <c r="BH35" i="3" s="1"/>
  <c r="BG34" i="3"/>
  <c r="BG35" i="3" s="1"/>
  <c r="BF34" i="3"/>
  <c r="BF35" i="3" s="1"/>
  <c r="BE34" i="3"/>
  <c r="BE35" i="3" s="1"/>
  <c r="BD34" i="3"/>
  <c r="BD35" i="3" s="1"/>
  <c r="BC34" i="3"/>
  <c r="BC35" i="3" s="1"/>
  <c r="BB34" i="3"/>
  <c r="BB35" i="3" s="1"/>
  <c r="BA34" i="3"/>
  <c r="BA35" i="3" s="1"/>
  <c r="AZ34" i="3"/>
  <c r="AZ35" i="3" s="1"/>
  <c r="AY34" i="3"/>
  <c r="AY35" i="3" s="1"/>
  <c r="AX34" i="3"/>
  <c r="AX35" i="3" s="1"/>
  <c r="AW34" i="3"/>
  <c r="AW35" i="3" s="1"/>
  <c r="AV34" i="3"/>
  <c r="AV35" i="3" s="1"/>
  <c r="AU34" i="3"/>
  <c r="AU35" i="3" s="1"/>
  <c r="AT34" i="3"/>
  <c r="AT35" i="3" s="1"/>
  <c r="AS34" i="3"/>
  <c r="AS35" i="3" s="1"/>
  <c r="AR34" i="3"/>
  <c r="AR35" i="3" s="1"/>
  <c r="AQ34" i="3"/>
  <c r="AQ35" i="3" s="1"/>
  <c r="AP34" i="3"/>
  <c r="AP35" i="3" s="1"/>
  <c r="AO34" i="3"/>
  <c r="AO35" i="3" s="1"/>
  <c r="AN34" i="3"/>
  <c r="AN35" i="3" s="1"/>
  <c r="AM34" i="3"/>
  <c r="AM35" i="3" s="1"/>
  <c r="AL34" i="3"/>
  <c r="AL35" i="3" s="1"/>
  <c r="AK34" i="3"/>
  <c r="AK35" i="3" s="1"/>
  <c r="AJ34" i="3"/>
  <c r="AJ35" i="3" s="1"/>
  <c r="AI34" i="3"/>
  <c r="AI35" i="3" s="1"/>
  <c r="AH34" i="3"/>
  <c r="AH35" i="3" s="1"/>
  <c r="AG34" i="3"/>
  <c r="AG35" i="3" s="1"/>
  <c r="AF34" i="3"/>
  <c r="AF35" i="3" s="1"/>
  <c r="AE34" i="3"/>
  <c r="AE35" i="3" s="1"/>
  <c r="AD34" i="3"/>
  <c r="AD35" i="3" s="1"/>
  <c r="AC34" i="3"/>
  <c r="AC35" i="3" s="1"/>
  <c r="AB34" i="3"/>
  <c r="AB35" i="3" s="1"/>
  <c r="AA34" i="3"/>
  <c r="AA35" i="3" s="1"/>
  <c r="Z34" i="3"/>
  <c r="Z35" i="3" s="1"/>
  <c r="Y34" i="3"/>
  <c r="Y35" i="3" s="1"/>
  <c r="X34" i="3"/>
  <c r="X35" i="3" s="1"/>
  <c r="W34" i="3"/>
  <c r="W35" i="3" s="1"/>
  <c r="V34" i="3"/>
  <c r="V35" i="3" s="1"/>
  <c r="U34" i="3"/>
  <c r="U35" i="3" s="1"/>
  <c r="T34" i="3"/>
  <c r="T35" i="3" s="1"/>
  <c r="S34" i="3"/>
  <c r="S35" i="3" s="1"/>
  <c r="R34" i="3"/>
  <c r="R35" i="3" s="1"/>
  <c r="Q34" i="3"/>
  <c r="Q35" i="3" s="1"/>
  <c r="P34" i="3"/>
  <c r="P35" i="3" s="1"/>
  <c r="O34" i="3"/>
  <c r="O35" i="3" s="1"/>
  <c r="N34" i="3"/>
  <c r="N35" i="3" s="1"/>
  <c r="M34" i="3"/>
  <c r="M35" i="3" s="1"/>
  <c r="L34" i="3"/>
  <c r="L35" i="3" s="1"/>
  <c r="K34" i="3"/>
  <c r="K35" i="3" s="1"/>
  <c r="J34" i="3"/>
  <c r="J35" i="3" s="1"/>
  <c r="I34" i="3"/>
  <c r="I35" i="3" s="1"/>
  <c r="H34" i="3"/>
  <c r="H35" i="3" s="1"/>
  <c r="G34" i="3"/>
  <c r="G35" i="3" s="1"/>
  <c r="F34" i="3"/>
  <c r="F35" i="3" s="1"/>
  <c r="E34" i="3"/>
  <c r="D34" i="3"/>
  <c r="D35" i="3" s="1"/>
  <c r="C34" i="3"/>
  <c r="C35" i="3" s="1"/>
  <c r="BM35" i="3" l="1"/>
  <c r="D48" i="3" s="1"/>
  <c r="E48" i="3" s="1"/>
  <c r="D42" i="3"/>
  <c r="E42" i="3" s="1"/>
  <c r="EY35" i="3"/>
  <c r="D56" i="3" s="1"/>
  <c r="E56" i="3" s="1"/>
  <c r="E35" i="3"/>
  <c r="D40" i="3" s="1"/>
  <c r="E40" i="3" s="1"/>
  <c r="D44" i="3"/>
  <c r="E44" i="3" s="1"/>
  <c r="D52" i="3"/>
  <c r="E52" i="3" s="1"/>
  <c r="D55" i="3"/>
  <c r="E55" i="3" s="1"/>
  <c r="D39" i="3"/>
  <c r="E39" i="3" s="1"/>
  <c r="D54" i="3"/>
  <c r="D50" i="3"/>
  <c r="E50" i="3" s="1"/>
  <c r="D51" i="3"/>
  <c r="E51" i="3" s="1"/>
  <c r="D46" i="3"/>
  <c r="E46" i="3" s="1"/>
  <c r="D47" i="3"/>
  <c r="E47" i="3" s="1"/>
  <c r="D43" i="3"/>
  <c r="E43" i="3" s="1"/>
  <c r="D38" i="3"/>
  <c r="E38" i="3" s="1"/>
  <c r="E53" i="3" l="1"/>
  <c r="D57" i="3"/>
  <c r="E54" i="3"/>
  <c r="E57" i="3" s="1"/>
  <c r="D41" i="3"/>
  <c r="D53" i="3"/>
  <c r="D49" i="3"/>
  <c r="E49" i="3"/>
  <c r="E45" i="3"/>
  <c r="D45" i="3"/>
  <c r="E41" i="3"/>
</calcChain>
</file>

<file path=xl/sharedStrings.xml><?xml version="1.0" encoding="utf-8"?>
<sst xmlns="http://schemas.openxmlformats.org/spreadsheetml/2006/main" count="623" uniqueCount="541">
  <si>
    <t>№</t>
  </si>
  <si>
    <t>2-К.2</t>
  </si>
  <si>
    <t>2-.К.3</t>
  </si>
  <si>
    <t>2-К.4</t>
  </si>
  <si>
    <t>2-К.12</t>
  </si>
  <si>
    <t>2-К.13</t>
  </si>
  <si>
    <t>Музыка</t>
  </si>
  <si>
    <t xml:space="preserve">                                  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</si>
  <si>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</si>
  <si>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</si>
  <si>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</si>
  <si>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</si>
  <si>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</si>
  <si>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</si>
  <si>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</si>
  <si>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</si>
  <si>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</si>
  <si>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</si>
  <si>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</si>
  <si>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</si>
  <si>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</si>
  <si>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</si>
  <si>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</si>
  <si>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</si>
  <si>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</si>
  <si>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</si>
  <si>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</si>
  <si>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</si>
  <si>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</si>
  <si>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</si>
  <si>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</si>
  <si>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</si>
  <si>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</si>
  <si>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</si>
  <si>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</si>
  <si>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ФИО ребенка</t>
  </si>
  <si>
    <t>Всего, N</t>
  </si>
  <si>
    <t>владеет</t>
  </si>
  <si>
    <t>владеет навыками</t>
  </si>
  <si>
    <t>знает, но не называет</t>
  </si>
  <si>
    <t>произносит некоторые из них</t>
  </si>
  <si>
    <t>произносит правильно</t>
  </si>
  <si>
    <t>не произносит</t>
  </si>
  <si>
    <t>пытается использовать</t>
  </si>
  <si>
    <t>знает</t>
  </si>
  <si>
    <t>не владеет навыками</t>
  </si>
  <si>
    <t>слушает, но не понимает</t>
  </si>
  <si>
    <t>не знает</t>
  </si>
  <si>
    <t>использует</t>
  </si>
  <si>
    <t>использует частично</t>
  </si>
  <si>
    <t>не использует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</si>
  <si>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</si>
  <si>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</si>
  <si>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</si>
  <si>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</si>
  <si>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</si>
  <si>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</si>
  <si>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</si>
  <si>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</si>
  <si>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</si>
  <si>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</si>
  <si>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</si>
  <si>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</si>
  <si>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</si>
  <si>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</si>
  <si>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</si>
  <si>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</si>
  <si>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</si>
  <si>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</si>
  <si>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</si>
  <si>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</si>
  <si>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</si>
  <si>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</si>
  <si>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</si>
  <si>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</si>
  <si>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</si>
  <si>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</si>
  <si>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</si>
  <si>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</si>
  <si>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</si>
  <si>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</si>
  <si>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</si>
  <si>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</si>
  <si>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</si>
  <si>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</si>
  <si>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</si>
  <si>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</si>
  <si>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</si>
  <si>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</si>
  <si>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</si>
  <si>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</si>
  <si>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</si>
  <si>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</si>
  <si>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</si>
  <si>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</si>
  <si>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</si>
  <si>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</si>
  <si>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</si>
  <si>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</si>
  <si>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</si>
  <si>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</si>
  <si>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</si>
  <si>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</si>
  <si>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</si>
  <si>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</si>
  <si>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</si>
  <si>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</si>
  <si>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</si>
  <si>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</si>
  <si>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</si>
  <si>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</si>
  <si>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</si>
  <si>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</si>
  <si>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</si>
  <si>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</si>
  <si>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</si>
  <si>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</si>
  <si>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</si>
  <si>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</si>
  <si>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</si>
  <si>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</si>
  <si>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</si>
  <si>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</si>
  <si>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</si>
  <si>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</si>
  <si>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</si>
  <si>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</si>
  <si>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</si>
  <si>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</si>
  <si>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>3-П.8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</si>
  <si>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</si>
  <si>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</si>
  <si>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</si>
  <si>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>сравнивает</t>
  </si>
  <si>
    <t>пытается различать</t>
  </si>
  <si>
    <t>различает частично</t>
  </si>
  <si>
    <t>различает понятия</t>
  </si>
  <si>
    <t>не умеет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</si>
  <si>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</si>
  <si>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</si>
  <si>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</si>
  <si>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</si>
  <si>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</si>
  <si>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</si>
  <si>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</si>
  <si>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</si>
  <si>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</si>
  <si>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</si>
  <si>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</si>
  <si>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</si>
  <si>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</si>
  <si>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</si>
  <si>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</si>
  <si>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</si>
  <si>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</si>
  <si>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</si>
  <si>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</si>
  <si>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</si>
  <si>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</si>
  <si>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</si>
  <si>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</si>
  <si>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</si>
  <si>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</si>
  <si>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</si>
  <si>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</si>
  <si>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</si>
  <si>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</si>
  <si>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</si>
  <si>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</si>
  <si>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</si>
  <si>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</si>
  <si>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</si>
  <si>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</si>
  <si>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</si>
  <si>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</si>
  <si>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</si>
  <si>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</si>
  <si>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</si>
  <si>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</si>
  <si>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</si>
  <si>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</si>
  <si>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t>ПРИМЕЧАНИЕ.</t>
  </si>
  <si>
    <t>Высокий</t>
  </si>
  <si>
    <t>Средний</t>
  </si>
  <si>
    <t>Низкий</t>
  </si>
  <si>
    <t>3-Ф</t>
  </si>
  <si>
    <t>3-К</t>
  </si>
  <si>
    <t>3-П</t>
  </si>
  <si>
    <t>3-Т</t>
  </si>
  <si>
    <t>3-С</t>
  </si>
  <si>
    <t>Достижение детьми и педагогом ожидаемых результатов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</si>
  <si>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</si>
  <si>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>пытается лепить</t>
  </si>
  <si>
    <t>Развитие познавательных и интеллектуальных навыков</t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</si>
  <si>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</si>
  <si>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</si>
  <si>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</si>
  <si>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</si>
  <si>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</si>
  <si>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</si>
  <si>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</si>
  <si>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</si>
  <si>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</si>
  <si>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</si>
  <si>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</si>
  <si>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</si>
  <si>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</si>
  <si>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</si>
  <si>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</si>
  <si>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</si>
  <si>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</si>
  <si>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</si>
  <si>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</si>
  <si>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</si>
  <si>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</si>
  <si>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</si>
  <si>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</si>
  <si>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</si>
  <si>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</si>
  <si>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</si>
  <si>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</si>
  <si>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</si>
  <si>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</si>
  <si>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</si>
  <si>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</si>
  <si>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</si>
  <si>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</si>
  <si>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</si>
  <si>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</si>
  <si>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</si>
  <si>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</si>
  <si>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</si>
  <si>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</si>
  <si>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</si>
  <si>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</si>
  <si>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</si>
  <si>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</si>
  <si>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</si>
  <si>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</si>
  <si>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</si>
  <si>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</si>
  <si>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</si>
  <si>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</si>
  <si>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</si>
  <si>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</si>
  <si>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</si>
  <si>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</si>
  <si>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</si>
  <si>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</si>
  <si>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</si>
  <si>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</si>
  <si>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</si>
  <si>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</si>
  <si>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</si>
  <si>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</si>
  <si>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</si>
  <si>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</si>
  <si>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</si>
  <si>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</si>
  <si>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</si>
  <si>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</si>
  <si>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</si>
  <si>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</si>
  <si>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</si>
  <si>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</si>
  <si>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</si>
  <si>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</si>
  <si>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</si>
  <si>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</si>
  <si>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</si>
  <si>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</si>
  <si>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</si>
  <si>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</si>
  <si>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</si>
  <si>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</si>
  <si>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</si>
  <si>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</si>
  <si>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</si>
  <si>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</si>
  <si>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</si>
  <si>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</si>
  <si>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</si>
  <si>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</si>
  <si>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</si>
  <si>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</si>
  <si>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</si>
  <si>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</si>
  <si>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</si>
  <si>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</si>
  <si>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</si>
  <si>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</si>
  <si>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</si>
  <si>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</si>
  <si>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</si>
  <si>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</si>
  <si>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</si>
  <si>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</si>
  <si>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</si>
  <si>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</si>
  <si>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</si>
  <si>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</si>
  <si>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</si>
  <si>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</si>
  <si>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</si>
  <si>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</si>
  <si>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</si>
  <si>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</si>
  <si>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 xml:space="preserve">Айпқали Медина </t>
  </si>
  <si>
    <t xml:space="preserve">Алимхан Айару </t>
  </si>
  <si>
    <t xml:space="preserve">Алшинбаева Дария  </t>
  </si>
  <si>
    <t xml:space="preserve">Баяхметова Айлин </t>
  </si>
  <si>
    <t xml:space="preserve">Балуанбек Айдана </t>
  </si>
  <si>
    <t xml:space="preserve">Баракпаев Батырхан </t>
  </si>
  <si>
    <t xml:space="preserve">Бисимбекова Айару </t>
  </si>
  <si>
    <t>Ербол  Дария</t>
  </si>
  <si>
    <t xml:space="preserve">Кадырбаев Тамерлан </t>
  </si>
  <si>
    <t xml:space="preserve">Клышжанов Таир </t>
  </si>
  <si>
    <t xml:space="preserve">Маратов Исламбек </t>
  </si>
  <si>
    <t xml:space="preserve">Мусажанова Медина </t>
  </si>
  <si>
    <t xml:space="preserve">Мұрат Айтөре </t>
  </si>
  <si>
    <t xml:space="preserve">Сарина Даяна </t>
  </si>
  <si>
    <t xml:space="preserve">Серикпаев  Дархан </t>
  </si>
  <si>
    <t>Сеитов Расул</t>
  </si>
  <si>
    <t xml:space="preserve">Смагулов Дамир </t>
  </si>
  <si>
    <t xml:space="preserve">Тажденов Адиль </t>
  </si>
  <si>
    <t xml:space="preserve">Тайкенова Амина </t>
  </si>
  <si>
    <t xml:space="preserve">Шаймерден Айым </t>
  </si>
  <si>
    <t>2023-2024</t>
  </si>
  <si>
    <t>Ботакан</t>
  </si>
  <si>
    <t>стартовый</t>
  </si>
  <si>
    <t>Евлоева Хадиджа</t>
  </si>
  <si>
    <t>Серикпаев Алинур</t>
  </si>
  <si>
    <t>Талғат Амина</t>
  </si>
  <si>
    <t>Ботақан</t>
  </si>
  <si>
    <t xml:space="preserve">                              Лист наблюдения для младшей группы (дети 2-х лет)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</si>
  <si>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</si>
  <si>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>Стартовый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</si>
  <si>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</si>
  <si>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Сенсорика</t>
  </si>
  <si>
    <t>2-Ф.1</t>
  </si>
  <si>
    <t>2-Ф.2</t>
  </si>
  <si>
    <t>2-К.14</t>
  </si>
  <si>
    <t>2-К.1</t>
  </si>
  <si>
    <t>2-Ф.3</t>
  </si>
  <si>
    <t>2-Ф.4</t>
  </si>
  <si>
    <t>2-К. 1</t>
  </si>
  <si>
    <t>2- К.3</t>
  </si>
  <si>
    <t>2-К.5</t>
  </si>
  <si>
    <t>2-К.6</t>
  </si>
  <si>
    <t>2-К.7</t>
  </si>
  <si>
    <t>2-К.8</t>
  </si>
  <si>
    <t>2-П.1</t>
  </si>
  <si>
    <t>2-П.2</t>
  </si>
  <si>
    <t>2-П.3</t>
  </si>
  <si>
    <t>2-П.4</t>
  </si>
  <si>
    <t>2-Т.1</t>
  </si>
  <si>
    <t>2-Т.2</t>
  </si>
  <si>
    <t>2-Т.3</t>
  </si>
  <si>
    <t>2-Т.4</t>
  </si>
  <si>
    <t>2-Т.5</t>
  </si>
  <si>
    <t>2-Т.6</t>
  </si>
  <si>
    <t>2-Т.7</t>
  </si>
  <si>
    <t>2-Т.8</t>
  </si>
  <si>
    <t>2-Т.9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</si>
  <si>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</si>
  <si>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</si>
  <si>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</si>
  <si>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</si>
  <si>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</si>
  <si>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</si>
  <si>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</si>
  <si>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</si>
  <si>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</si>
  <si>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</si>
  <si>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</si>
  <si>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</si>
  <si>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</si>
  <si>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</si>
  <si>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</si>
  <si>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 xml:space="preserve">ходит, бегает, меняя направление </t>
  </si>
  <si>
    <t>ползает по ограниченной плоскости, под различные предметы</t>
  </si>
  <si>
    <t>самостоятельно моет лицо, руки:</t>
  </si>
  <si>
    <t>одевается и раздевается в определенной последовательности: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</si>
  <si>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</si>
  <si>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</si>
  <si>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произносит правильно слова и простые фразы (2-4 слова)</t>
  </si>
  <si>
    <t>слушает небольшие рассказы без наглядного сопровождения, отвечает на простые вопросы</t>
  </si>
  <si>
    <t>договаривает отдельные слова, фразы в знакомых произведениях</t>
  </si>
  <si>
    <t>слушает знакомые произведения без наглядного сопровождения:</t>
  </si>
  <si>
    <t>рассматривает иллюстрации в книгах, отвечает на поставленные вопросы по содержанию иллюстраций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</si>
  <si>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</si>
  <si>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</si>
  <si>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группирует однородные предметы близкие по величине, форме, цвету:</t>
  </si>
  <si>
    <t>соотносит и отбирает геометрические формы различной величины по основным 
свойствам</t>
  </si>
  <si>
    <t>самостоятельно исследует и сравнивает предметы по цвету, объему, форме</t>
  </si>
  <si>
    <t>держит правильно карандаш, проводит прямые и замкнутые округлые линии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</si>
  <si>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</si>
  <si>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</si>
  <si>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</si>
  <si>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</si>
  <si>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</si>
  <si>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</si>
  <si>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</si>
  <si>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</si>
  <si>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</si>
  <si>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 составляет простые композиции и сюжеты на фланелеграфе</t>
  </si>
  <si>
    <t>размещает геометрические фигуры, орнаменты</t>
  </si>
  <si>
    <t>сооружает простейшую конструкцию по образцу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</si>
  <si>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</si>
  <si>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</si>
  <si>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</si>
  <si>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</si>
  <si>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</si>
  <si>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</si>
  <si>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</si>
  <si>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откликается на свое имя, узнает себя в зеркале и на фотографиях</t>
  </si>
  <si>
    <t>знает предметы и действия с ними, распознает их по картинке</t>
  </si>
  <si>
    <t>различает по вкусу, внешнему виду и называет несколько видов овощей и фруктов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</si>
  <si>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</si>
  <si>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</si>
  <si>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</si>
  <si>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</si>
  <si>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умеет ползать</t>
  </si>
  <si>
    <t>ползает только органиченной поверхности</t>
  </si>
  <si>
    <t>не пытается ползать</t>
  </si>
  <si>
    <t>самостоятельно моет</t>
  </si>
  <si>
    <t xml:space="preserve">старается мыть самостоятельно 
</t>
  </si>
  <si>
    <t>самостоятельно не моет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</si>
  <si>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</si>
  <si>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</si>
  <si>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</si>
  <si>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</si>
  <si>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</si>
  <si>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произносит отчетливо</t>
  </si>
  <si>
    <t>пытается произносить</t>
  </si>
  <si>
    <t>не призносит</t>
  </si>
  <si>
    <t xml:space="preserve">произносит </t>
  </si>
  <si>
    <t xml:space="preserve">пытается произносить </t>
  </si>
  <si>
    <t>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</si>
  <si>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</si>
  <si>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</si>
  <si>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</t>
  </si>
  <si>
    <t>старается договаривать</t>
  </si>
  <si>
    <t>не договаривает</t>
  </si>
  <si>
    <t>слушает с интересом</t>
  </si>
  <si>
    <t>иногда слушает</t>
  </si>
  <si>
    <t>не слушает</t>
  </si>
  <si>
    <t>рассматривает иллюстрации, правильно отвечает на вопросы</t>
  </si>
  <si>
    <t>отвечает правильно на некоторые вопросы</t>
  </si>
  <si>
    <t>повторяет текст</t>
  </si>
  <si>
    <t>повторяет текст не полностью</t>
  </si>
  <si>
    <t>не пытается повторить текст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</si>
  <si>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</si>
  <si>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</si>
  <si>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</si>
  <si>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группирует</t>
  </si>
  <si>
    <t>группирует только некоторые</t>
  </si>
  <si>
    <t>не умеет группировать</t>
  </si>
  <si>
    <t>соотносит</t>
  </si>
  <si>
    <t>частично соотносит</t>
  </si>
  <si>
    <t>не соотносит</t>
  </si>
  <si>
    <t>исследует и сравнивает</t>
  </si>
  <si>
    <t>частично исследует и сравнивает</t>
  </si>
  <si>
    <t>исследует, но не может  сравнивать</t>
  </si>
  <si>
    <t>держит правильно карандаш, проводит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</si>
  <si>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</si>
  <si>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</si>
  <si>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</si>
  <si>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</si>
  <si>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</si>
  <si>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</si>
  <si>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старается</t>
  </si>
  <si>
    <t>не рисует</t>
  </si>
  <si>
    <t>владеет некоторыми из них</t>
  </si>
  <si>
    <t>не пытается овладеть</t>
  </si>
  <si>
    <t>изучает</t>
  </si>
  <si>
    <t xml:space="preserve">иногда проявляет кратковременный  интерес  </t>
  </si>
  <si>
    <t>не пытается изучать</t>
  </si>
  <si>
    <t>применяет</t>
  </si>
  <si>
    <t>применяет частично</t>
  </si>
  <si>
    <t>не применяет</t>
  </si>
  <si>
    <t>вдавливает пальцем и углубляет</t>
  </si>
  <si>
    <t>старается выполнять</t>
  </si>
  <si>
    <t>не может выполнить</t>
  </si>
  <si>
    <t>размещает, убирает</t>
  </si>
  <si>
    <t>пытается разместить, убрать</t>
  </si>
  <si>
    <t>не может разместить, и не убирает материалы</t>
  </si>
  <si>
    <t>знает частично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</si>
  <si>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</si>
  <si>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</si>
  <si>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</si>
  <si>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</t>
  </si>
  <si>
    <t>выкладывает, пытается составить</t>
  </si>
  <si>
    <t>выкладывает, но не может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</si>
  <si>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</si>
  <si>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</si>
  <si>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</si>
  <si>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</si>
  <si>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 xml:space="preserve">не обращает внимания на образец, но сооружает 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</si>
  <si>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</si>
  <si>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</si>
  <si>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</si>
  <si>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</si>
  <si>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проявляет активность</t>
  </si>
  <si>
    <t>сооружает частично</t>
  </si>
  <si>
    <t>не сооружает</t>
  </si>
  <si>
    <t>складывает аккуратно</t>
  </si>
  <si>
    <t>пытается складывать</t>
  </si>
  <si>
    <t>не складывает</t>
  </si>
  <si>
    <t>подражает, подпевает</t>
  </si>
  <si>
    <t>подражает, подпевает некоторые из них</t>
  </si>
  <si>
    <t>пытается подпевать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</si>
  <si>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</si>
  <si>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</si>
  <si>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</si>
  <si>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</si>
  <si>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повторяет некоторые из них</t>
  </si>
  <si>
    <t>пытается повторять</t>
  </si>
  <si>
    <t>различает все 
инструменты</t>
  </si>
  <si>
    <t>различает некоторые из них</t>
  </si>
  <si>
    <t>не различает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</si>
  <si>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</si>
  <si>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</si>
  <si>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</si>
  <si>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действия с предметами, распознает их</t>
  </si>
  <si>
    <t>знает предметы, но не всегда выполняет действия</t>
  </si>
  <si>
    <t>пытается действовать с предметами</t>
  </si>
  <si>
    <t>различает, называет</t>
  </si>
  <si>
    <t>называет частично</t>
  </si>
  <si>
    <t>не различает,  не называет</t>
  </si>
  <si>
    <t>проявляет заботу</t>
  </si>
  <si>
    <t>пытается проявить заботу</t>
  </si>
  <si>
    <t>не проявляет заботу</t>
  </si>
  <si>
    <t>Канат Айтаур</t>
  </si>
  <si>
    <t>Тажденова Амина</t>
  </si>
  <si>
    <t xml:space="preserve">Достижение детьми и педагогом  ожидаемых результатов </t>
  </si>
  <si>
    <t>2-Ф</t>
  </si>
  <si>
    <t>2-К</t>
  </si>
  <si>
    <t>2-П</t>
  </si>
  <si>
    <t>2-Т</t>
  </si>
  <si>
    <t>2-С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</si>
</sst>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0" fillId="0" borderId="3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19" xfId="0" applyBorder="1"/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1" fontId="0" fillId="0" borderId="0" xfId="0" applyNumberFormat="1"/>
    <xf numFmtId="0" fontId="12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3" fillId="0" borderId="1" xfId="0" applyFont="1" applyBorder="1"/>
    <xf numFmtId="0" fontId="0" fillId="0" borderId="1" xfId="0" applyBorder="1" applyAlignment="1">
      <alignment horizontal="center"/>
    </xf>
    <xf numFmtId="1" fontId="15" fillId="2" borderId="0" xfId="0" applyNumberFormat="1" applyFont="1" applyFill="1"/>
    <xf numFmtId="0" fontId="15" fillId="2" borderId="0" xfId="0" applyFont="1" applyFill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0" fillId="3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57"/>
  <sheetViews>
    <sheetView tabSelected="1" topLeftCell="A35" workbookViewId="0">
      <selection activeCell="H45" sqref="H45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7</v>
      </c>
      <c r="B1" s="13" t="s">
        <v>130</v>
      </c>
      <c r="C1" s="15"/>
      <c r="D1" s="15"/>
      <c r="E1" s="15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191</v>
      </c>
      <c r="B2" s="7"/>
      <c r="C2" s="7"/>
      <c r="D2" s="7" t="s">
        <v>327</v>
      </c>
      <c r="E2" s="7"/>
      <c r="F2" s="7"/>
      <c r="G2" s="7"/>
      <c r="H2" s="7" t="s">
        <v>328</v>
      </c>
      <c r="I2" s="7"/>
      <c r="J2" s="7"/>
      <c r="K2" s="7"/>
      <c r="L2" s="7"/>
      <c r="M2" s="7" t="s">
        <v>329</v>
      </c>
      <c r="N2" s="7"/>
      <c r="O2" s="7"/>
      <c r="P2" s="7"/>
      <c r="Q2" s="7"/>
      <c r="R2" s="7"/>
      <c r="S2" s="7"/>
      <c r="T2" s="7"/>
      <c r="U2" s="7"/>
      <c r="V2" s="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40" t="s">
        <v>0</v>
      </c>
      <c r="B4" s="40" t="s">
        <v>35</v>
      </c>
      <c r="C4" s="41" t="s">
        <v>93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69" t="s">
        <v>95</v>
      </c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1"/>
      <c r="BK4" s="72" t="s">
        <v>193</v>
      </c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3" t="s">
        <v>101</v>
      </c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5"/>
      <c r="EW4" s="67" t="s">
        <v>99</v>
      </c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</row>
    <row r="5" spans="1:167" ht="15.75" customHeight="1" x14ac:dyDescent="0.25">
      <c r="A5" s="40"/>
      <c r="B5" s="40"/>
      <c r="C5" s="42" t="s">
        <v>94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51" t="s">
        <v>96</v>
      </c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68"/>
      <c r="AG5" s="54" t="s">
        <v>97</v>
      </c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6"/>
      <c r="AV5" s="54" t="s">
        <v>131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6"/>
      <c r="BK5" s="51" t="s">
        <v>132</v>
      </c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68"/>
      <c r="BZ5" s="51" t="s">
        <v>102</v>
      </c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68"/>
      <c r="CO5" s="76" t="s">
        <v>98</v>
      </c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48" t="s">
        <v>103</v>
      </c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54" t="s">
        <v>104</v>
      </c>
      <c r="DT5" s="55"/>
      <c r="DU5" s="55"/>
      <c r="DV5" s="55"/>
      <c r="DW5" s="55"/>
      <c r="DX5" s="55"/>
      <c r="DY5" s="55"/>
      <c r="DZ5" s="55"/>
      <c r="EA5" s="55"/>
      <c r="EB5" s="55"/>
      <c r="EC5" s="55"/>
      <c r="ED5" s="55"/>
      <c r="EE5" s="55"/>
      <c r="EF5" s="55"/>
      <c r="EG5" s="56"/>
      <c r="EH5" s="77" t="s">
        <v>6</v>
      </c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9"/>
      <c r="EW5" s="48" t="s">
        <v>100</v>
      </c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</row>
    <row r="6" spans="1:167" ht="15.75" hidden="1" x14ac:dyDescent="0.25">
      <c r="A6" s="40"/>
      <c r="B6" s="40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17"/>
      <c r="BL6" s="14"/>
      <c r="BM6" s="14"/>
      <c r="BN6" s="14"/>
      <c r="BO6" s="14"/>
      <c r="BP6" s="1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40"/>
      <c r="B7" s="40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16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40"/>
      <c r="B8" s="40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16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40"/>
      <c r="B9" s="40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16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40"/>
      <c r="B10" s="40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16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40"/>
      <c r="B11" s="40"/>
      <c r="C11" s="46" t="s">
        <v>8</v>
      </c>
      <c r="D11" s="47" t="s">
        <v>1</v>
      </c>
      <c r="E11" s="47" t="s">
        <v>2</v>
      </c>
      <c r="F11" s="46" t="s">
        <v>31</v>
      </c>
      <c r="G11" s="47" t="s">
        <v>2</v>
      </c>
      <c r="H11" s="47" t="s">
        <v>3</v>
      </c>
      <c r="I11" s="47" t="s">
        <v>9</v>
      </c>
      <c r="J11" s="47" t="s">
        <v>4</v>
      </c>
      <c r="K11" s="47" t="s">
        <v>5</v>
      </c>
      <c r="L11" s="51" t="s">
        <v>10</v>
      </c>
      <c r="M11" s="52"/>
      <c r="N11" s="52"/>
      <c r="O11" s="42" t="s">
        <v>11</v>
      </c>
      <c r="P11" s="42"/>
      <c r="Q11" s="42"/>
      <c r="R11" s="46" t="s">
        <v>12</v>
      </c>
      <c r="S11" s="47"/>
      <c r="T11" s="47"/>
      <c r="U11" s="49" t="s">
        <v>208</v>
      </c>
      <c r="V11" s="50"/>
      <c r="W11" s="46"/>
      <c r="X11" s="47" t="s">
        <v>210</v>
      </c>
      <c r="Y11" s="47"/>
      <c r="Z11" s="47"/>
      <c r="AA11" s="47" t="s">
        <v>13</v>
      </c>
      <c r="AB11" s="47"/>
      <c r="AC11" s="47"/>
      <c r="AD11" s="47" t="s">
        <v>14</v>
      </c>
      <c r="AE11" s="47"/>
      <c r="AF11" s="47"/>
      <c r="AG11" s="47" t="s">
        <v>15</v>
      </c>
      <c r="AH11" s="47"/>
      <c r="AI11" s="47"/>
      <c r="AJ11" s="47" t="s">
        <v>16</v>
      </c>
      <c r="AK11" s="47"/>
      <c r="AL11" s="47"/>
      <c r="AM11" s="42" t="s">
        <v>17</v>
      </c>
      <c r="AN11" s="42"/>
      <c r="AO11" s="42"/>
      <c r="AP11" s="48" t="s">
        <v>18</v>
      </c>
      <c r="AQ11" s="48"/>
      <c r="AR11" s="48"/>
      <c r="AS11" s="42" t="s">
        <v>19</v>
      </c>
      <c r="AT11" s="42"/>
      <c r="AU11" s="42"/>
      <c r="AV11" s="42" t="s">
        <v>20</v>
      </c>
      <c r="AW11" s="42"/>
      <c r="AX11" s="42"/>
      <c r="AY11" s="42" t="s">
        <v>32</v>
      </c>
      <c r="AZ11" s="42"/>
      <c r="BA11" s="42"/>
      <c r="BB11" s="42" t="s">
        <v>21</v>
      </c>
      <c r="BC11" s="42"/>
      <c r="BD11" s="42"/>
      <c r="BE11" s="42" t="s">
        <v>240</v>
      </c>
      <c r="BF11" s="42"/>
      <c r="BG11" s="42"/>
      <c r="BH11" s="42" t="s">
        <v>22</v>
      </c>
      <c r="BI11" s="42"/>
      <c r="BJ11" s="42"/>
      <c r="BK11" s="55" t="s">
        <v>125</v>
      </c>
      <c r="BL11" s="55"/>
      <c r="BM11" s="56"/>
      <c r="BN11" s="54" t="s">
        <v>126</v>
      </c>
      <c r="BO11" s="55"/>
      <c r="BP11" s="56"/>
      <c r="BQ11" s="48" t="s">
        <v>127</v>
      </c>
      <c r="BR11" s="48"/>
      <c r="BS11" s="48"/>
      <c r="BT11" s="48" t="s">
        <v>128</v>
      </c>
      <c r="BU11" s="48"/>
      <c r="BV11" s="48"/>
      <c r="BW11" s="48" t="s">
        <v>129</v>
      </c>
      <c r="BX11" s="48"/>
      <c r="BY11" s="54"/>
      <c r="BZ11" s="48" t="s">
        <v>23</v>
      </c>
      <c r="CA11" s="48"/>
      <c r="CB11" s="48"/>
      <c r="CC11" s="48" t="s">
        <v>33</v>
      </c>
      <c r="CD11" s="48"/>
      <c r="CE11" s="48"/>
      <c r="CF11" s="48" t="s">
        <v>24</v>
      </c>
      <c r="CG11" s="48"/>
      <c r="CH11" s="48"/>
      <c r="CI11" s="48" t="s">
        <v>25</v>
      </c>
      <c r="CJ11" s="48"/>
      <c r="CK11" s="48"/>
      <c r="CL11" s="48" t="s">
        <v>26</v>
      </c>
      <c r="CM11" s="48"/>
      <c r="CN11" s="48"/>
      <c r="CO11" s="48" t="s">
        <v>27</v>
      </c>
      <c r="CP11" s="48"/>
      <c r="CQ11" s="48"/>
      <c r="CR11" s="48" t="s">
        <v>28</v>
      </c>
      <c r="CS11" s="48"/>
      <c r="CT11" s="48"/>
      <c r="CU11" s="48" t="s">
        <v>29</v>
      </c>
      <c r="CV11" s="48"/>
      <c r="CW11" s="48"/>
      <c r="CX11" s="54" t="s">
        <v>30</v>
      </c>
      <c r="CY11" s="55"/>
      <c r="CZ11" s="56"/>
      <c r="DA11" s="54" t="s">
        <v>34</v>
      </c>
      <c r="DB11" s="55"/>
      <c r="DC11" s="56"/>
      <c r="DD11" s="54" t="s">
        <v>110</v>
      </c>
      <c r="DE11" s="55"/>
      <c r="DF11" s="56"/>
      <c r="DG11" s="54" t="s">
        <v>111</v>
      </c>
      <c r="DH11" s="55"/>
      <c r="DI11" s="56"/>
      <c r="DJ11" s="54" t="s">
        <v>112</v>
      </c>
      <c r="DK11" s="55"/>
      <c r="DL11" s="56"/>
      <c r="DM11" s="54" t="s">
        <v>113</v>
      </c>
      <c r="DN11" s="55"/>
      <c r="DO11" s="56"/>
      <c r="DP11" s="54" t="s">
        <v>114</v>
      </c>
      <c r="DQ11" s="55"/>
      <c r="DR11" s="56"/>
      <c r="DS11" s="54" t="s">
        <v>115</v>
      </c>
      <c r="DT11" s="55"/>
      <c r="DU11" s="56"/>
      <c r="DV11" s="48" t="s">
        <v>116</v>
      </c>
      <c r="DW11" s="48"/>
      <c r="DX11" s="48"/>
      <c r="DY11" s="48" t="s">
        <v>117</v>
      </c>
      <c r="DZ11" s="48"/>
      <c r="EA11" s="48"/>
      <c r="EB11" s="48" t="s">
        <v>118</v>
      </c>
      <c r="EC11" s="48"/>
      <c r="ED11" s="48"/>
      <c r="EE11" s="48" t="s">
        <v>119</v>
      </c>
      <c r="EF11" s="48"/>
      <c r="EG11" s="48"/>
      <c r="EH11" s="57" t="s">
        <v>120</v>
      </c>
      <c r="EI11" s="58"/>
      <c r="EJ11" s="59"/>
      <c r="EK11" s="57" t="s">
        <v>121</v>
      </c>
      <c r="EL11" s="58"/>
      <c r="EM11" s="59"/>
      <c r="EN11" s="57" t="s">
        <v>122</v>
      </c>
      <c r="EO11" s="58"/>
      <c r="EP11" s="59"/>
      <c r="EQ11" s="57" t="s">
        <v>123</v>
      </c>
      <c r="ER11" s="58"/>
      <c r="ES11" s="59"/>
      <c r="ET11" s="57" t="s">
        <v>124</v>
      </c>
      <c r="EU11" s="58"/>
      <c r="EV11" s="59"/>
      <c r="EW11" s="48" t="s">
        <v>105</v>
      </c>
      <c r="EX11" s="48"/>
      <c r="EY11" s="48"/>
      <c r="EZ11" s="48" t="s">
        <v>106</v>
      </c>
      <c r="FA11" s="48"/>
      <c r="FB11" s="48"/>
      <c r="FC11" s="48" t="s">
        <v>107</v>
      </c>
      <c r="FD11" s="48"/>
      <c r="FE11" s="48"/>
      <c r="FF11" s="48" t="s">
        <v>108</v>
      </c>
      <c r="FG11" s="48"/>
      <c r="FH11" s="48"/>
      <c r="FI11" s="48" t="s">
        <v>109</v>
      </c>
      <c r="FJ11" s="48"/>
      <c r="FK11" s="48"/>
    </row>
    <row r="12" spans="1:167" ht="70.5" customHeight="1" thickBot="1" x14ac:dyDescent="0.3">
      <c r="A12" s="40"/>
      <c r="B12" s="40"/>
      <c r="C12" s="43" t="s">
        <v>194</v>
      </c>
      <c r="D12" s="53"/>
      <c r="E12" s="45"/>
      <c r="F12" s="44" t="s">
        <v>198</v>
      </c>
      <c r="G12" s="44"/>
      <c r="H12" s="45"/>
      <c r="I12" s="43" t="s">
        <v>202</v>
      </c>
      <c r="J12" s="44"/>
      <c r="K12" s="45"/>
      <c r="L12" s="43" t="s">
        <v>204</v>
      </c>
      <c r="M12" s="44"/>
      <c r="N12" s="45"/>
      <c r="O12" s="43" t="s">
        <v>205</v>
      </c>
      <c r="P12" s="44"/>
      <c r="Q12" s="45"/>
      <c r="R12" s="60" t="s">
        <v>207</v>
      </c>
      <c r="S12" s="61"/>
      <c r="T12" s="62"/>
      <c r="U12" s="60" t="s">
        <v>209</v>
      </c>
      <c r="V12" s="61"/>
      <c r="W12" s="62"/>
      <c r="X12" s="60" t="s">
        <v>211</v>
      </c>
      <c r="Y12" s="61"/>
      <c r="Z12" s="62"/>
      <c r="AA12" s="60" t="s">
        <v>212</v>
      </c>
      <c r="AB12" s="61"/>
      <c r="AC12" s="62"/>
      <c r="AD12" s="60" t="s">
        <v>215</v>
      </c>
      <c r="AE12" s="61"/>
      <c r="AF12" s="62"/>
      <c r="AG12" s="60" t="s">
        <v>216</v>
      </c>
      <c r="AH12" s="61"/>
      <c r="AI12" s="62"/>
      <c r="AJ12" s="60" t="s">
        <v>219</v>
      </c>
      <c r="AK12" s="61"/>
      <c r="AL12" s="62"/>
      <c r="AM12" s="60" t="s">
        <v>223</v>
      </c>
      <c r="AN12" s="61"/>
      <c r="AO12" s="62"/>
      <c r="AP12" s="60" t="s">
        <v>227</v>
      </c>
      <c r="AQ12" s="61"/>
      <c r="AR12" s="62"/>
      <c r="AS12" s="60" t="s">
        <v>228</v>
      </c>
      <c r="AT12" s="61"/>
      <c r="AU12" s="62"/>
      <c r="AV12" s="60" t="s">
        <v>229</v>
      </c>
      <c r="AW12" s="61"/>
      <c r="AX12" s="62"/>
      <c r="AY12" s="60" t="s">
        <v>231</v>
      </c>
      <c r="AZ12" s="61"/>
      <c r="BA12" s="62"/>
      <c r="BB12" s="60" t="s">
        <v>233</v>
      </c>
      <c r="BC12" s="61"/>
      <c r="BD12" s="62"/>
      <c r="BE12" s="60" t="s">
        <v>237</v>
      </c>
      <c r="BF12" s="61"/>
      <c r="BG12" s="62"/>
      <c r="BH12" s="43" t="s">
        <v>79</v>
      </c>
      <c r="BI12" s="44"/>
      <c r="BJ12" s="45"/>
      <c r="BK12" s="60" t="s">
        <v>242</v>
      </c>
      <c r="BL12" s="61"/>
      <c r="BM12" s="62"/>
      <c r="BN12" s="60" t="s">
        <v>243</v>
      </c>
      <c r="BO12" s="61"/>
      <c r="BP12" s="62"/>
      <c r="BQ12" s="60" t="s">
        <v>247</v>
      </c>
      <c r="BR12" s="61"/>
      <c r="BS12" s="62"/>
      <c r="BT12" s="60" t="s">
        <v>248</v>
      </c>
      <c r="BU12" s="61"/>
      <c r="BV12" s="62"/>
      <c r="BW12" s="60" t="s">
        <v>249</v>
      </c>
      <c r="BX12" s="61"/>
      <c r="BY12" s="62"/>
      <c r="BZ12" s="60" t="s">
        <v>83</v>
      </c>
      <c r="CA12" s="61"/>
      <c r="CB12" s="62"/>
      <c r="CC12" s="60" t="s">
        <v>250</v>
      </c>
      <c r="CD12" s="61"/>
      <c r="CE12" s="62"/>
      <c r="CF12" s="60" t="s">
        <v>251</v>
      </c>
      <c r="CG12" s="61"/>
      <c r="CH12" s="62"/>
      <c r="CI12" s="60" t="s">
        <v>253</v>
      </c>
      <c r="CJ12" s="61"/>
      <c r="CK12" s="62"/>
      <c r="CL12" s="60" t="s">
        <v>254</v>
      </c>
      <c r="CM12" s="61"/>
      <c r="CN12" s="62"/>
      <c r="CO12" s="60" t="s">
        <v>257</v>
      </c>
      <c r="CP12" s="61"/>
      <c r="CQ12" s="62"/>
      <c r="CR12" s="60" t="s">
        <v>258</v>
      </c>
      <c r="CS12" s="61"/>
      <c r="CT12" s="62"/>
      <c r="CU12" s="60" t="s">
        <v>261</v>
      </c>
      <c r="CV12" s="61"/>
      <c r="CW12" s="62"/>
      <c r="CX12" s="60" t="s">
        <v>262</v>
      </c>
      <c r="CY12" s="61"/>
      <c r="CZ12" s="62"/>
      <c r="DA12" s="60" t="s">
        <v>150</v>
      </c>
      <c r="DB12" s="61"/>
      <c r="DC12" s="62"/>
      <c r="DD12" s="60" t="s">
        <v>264</v>
      </c>
      <c r="DE12" s="61"/>
      <c r="DF12" s="62"/>
      <c r="DG12" s="60" t="s">
        <v>265</v>
      </c>
      <c r="DH12" s="61"/>
      <c r="DI12" s="62"/>
      <c r="DJ12" s="60" t="s">
        <v>269</v>
      </c>
      <c r="DK12" s="61"/>
      <c r="DL12" s="62"/>
      <c r="DM12" s="60" t="s">
        <v>271</v>
      </c>
      <c r="DN12" s="61"/>
      <c r="DO12" s="62"/>
      <c r="DP12" s="60" t="s">
        <v>272</v>
      </c>
      <c r="DQ12" s="61"/>
      <c r="DR12" s="62"/>
      <c r="DS12" s="60" t="s">
        <v>274</v>
      </c>
      <c r="DT12" s="61"/>
      <c r="DU12" s="62"/>
      <c r="DV12" s="60" t="s">
        <v>275</v>
      </c>
      <c r="DW12" s="61"/>
      <c r="DX12" s="62"/>
      <c r="DY12" s="60" t="s">
        <v>276</v>
      </c>
      <c r="DZ12" s="61"/>
      <c r="EA12" s="62"/>
      <c r="EB12" s="60" t="s">
        <v>278</v>
      </c>
      <c r="EC12" s="61"/>
      <c r="ED12" s="62"/>
      <c r="EE12" s="60" t="s">
        <v>281</v>
      </c>
      <c r="EF12" s="61"/>
      <c r="EG12" s="62"/>
      <c r="EH12" s="60" t="s">
        <v>285</v>
      </c>
      <c r="EI12" s="61"/>
      <c r="EJ12" s="62"/>
      <c r="EK12" s="60" t="s">
        <v>287</v>
      </c>
      <c r="EL12" s="61"/>
      <c r="EM12" s="62"/>
      <c r="EN12" s="60" t="s">
        <v>169</v>
      </c>
      <c r="EO12" s="61"/>
      <c r="EP12" s="62"/>
      <c r="EQ12" s="60" t="s">
        <v>292</v>
      </c>
      <c r="ER12" s="61"/>
      <c r="ES12" s="62"/>
      <c r="ET12" s="60" t="s">
        <v>293</v>
      </c>
      <c r="EU12" s="61"/>
      <c r="EV12" s="62"/>
      <c r="EW12" s="60" t="s">
        <v>295</v>
      </c>
      <c r="EX12" s="61"/>
      <c r="EY12" s="62"/>
      <c r="EZ12" s="60" t="s">
        <v>296</v>
      </c>
      <c r="FA12" s="61"/>
      <c r="FB12" s="62"/>
      <c r="FC12" s="60" t="s">
        <v>299</v>
      </c>
      <c r="FD12" s="61"/>
      <c r="FE12" s="62"/>
      <c r="FF12" s="60" t="s">
        <v>300</v>
      </c>
      <c r="FG12" s="61"/>
      <c r="FH12" s="62"/>
      <c r="FI12" s="60" t="s">
        <v>303</v>
      </c>
      <c r="FJ12" s="61"/>
      <c r="FK12" s="62"/>
    </row>
    <row r="13" spans="1:167" ht="144.75" customHeight="1" thickBot="1" x14ac:dyDescent="0.3">
      <c r="A13" s="40"/>
      <c r="B13" s="40"/>
      <c r="C13" s="26" t="s">
        <v>195</v>
      </c>
      <c r="D13" s="25" t="s">
        <v>196</v>
      </c>
      <c r="E13" s="22" t="s">
        <v>197</v>
      </c>
      <c r="F13" s="23" t="s">
        <v>199</v>
      </c>
      <c r="G13" s="23" t="s">
        <v>200</v>
      </c>
      <c r="H13" s="22" t="s">
        <v>201</v>
      </c>
      <c r="I13" s="21" t="s">
        <v>51</v>
      </c>
      <c r="J13" s="23" t="s">
        <v>52</v>
      </c>
      <c r="K13" s="22" t="s">
        <v>203</v>
      </c>
      <c r="L13" s="21" t="s">
        <v>54</v>
      </c>
      <c r="M13" s="23" t="s">
        <v>55</v>
      </c>
      <c r="N13" s="22" t="s">
        <v>45</v>
      </c>
      <c r="O13" s="21" t="s">
        <v>53</v>
      </c>
      <c r="P13" s="23" t="s">
        <v>38</v>
      </c>
      <c r="Q13" s="22" t="s">
        <v>206</v>
      </c>
      <c r="R13" s="18" t="s">
        <v>58</v>
      </c>
      <c r="S13" s="19" t="s">
        <v>40</v>
      </c>
      <c r="T13" s="20" t="s">
        <v>59</v>
      </c>
      <c r="U13" s="18" t="s">
        <v>61</v>
      </c>
      <c r="V13" s="19" t="s">
        <v>62</v>
      </c>
      <c r="W13" s="20" t="s">
        <v>63</v>
      </c>
      <c r="X13" s="18" t="s">
        <v>64</v>
      </c>
      <c r="Y13" s="19" t="s">
        <v>65</v>
      </c>
      <c r="Z13" s="20" t="s">
        <v>66</v>
      </c>
      <c r="AA13" s="18" t="s">
        <v>60</v>
      </c>
      <c r="AB13" s="19" t="s">
        <v>213</v>
      </c>
      <c r="AC13" s="20" t="s">
        <v>214</v>
      </c>
      <c r="AD13" s="18" t="s">
        <v>67</v>
      </c>
      <c r="AE13" s="19" t="s">
        <v>68</v>
      </c>
      <c r="AF13" s="20" t="s">
        <v>69</v>
      </c>
      <c r="AG13" s="18" t="s">
        <v>70</v>
      </c>
      <c r="AH13" s="19" t="s">
        <v>217</v>
      </c>
      <c r="AI13" s="20" t="s">
        <v>218</v>
      </c>
      <c r="AJ13" s="18" t="s">
        <v>220</v>
      </c>
      <c r="AK13" s="19" t="s">
        <v>221</v>
      </c>
      <c r="AL13" s="20" t="s">
        <v>222</v>
      </c>
      <c r="AM13" s="18" t="s">
        <v>224</v>
      </c>
      <c r="AN13" s="19" t="s">
        <v>225</v>
      </c>
      <c r="AO13" s="20" t="s">
        <v>226</v>
      </c>
      <c r="AP13" s="18" t="s">
        <v>71</v>
      </c>
      <c r="AQ13" s="19" t="s">
        <v>72</v>
      </c>
      <c r="AR13" s="20" t="s">
        <v>73</v>
      </c>
      <c r="AS13" s="18" t="s">
        <v>74</v>
      </c>
      <c r="AT13" s="19" t="s">
        <v>75</v>
      </c>
      <c r="AU13" s="20" t="s">
        <v>76</v>
      </c>
      <c r="AV13" s="18" t="s">
        <v>41</v>
      </c>
      <c r="AW13" s="19" t="s">
        <v>230</v>
      </c>
      <c r="AX13" s="20" t="s">
        <v>42</v>
      </c>
      <c r="AY13" s="18" t="s">
        <v>77</v>
      </c>
      <c r="AZ13" s="19" t="s">
        <v>78</v>
      </c>
      <c r="BA13" s="20" t="s">
        <v>232</v>
      </c>
      <c r="BB13" s="18" t="s">
        <v>234</v>
      </c>
      <c r="BC13" s="19" t="s">
        <v>235</v>
      </c>
      <c r="BD13" s="20" t="s">
        <v>236</v>
      </c>
      <c r="BE13" s="18" t="s">
        <v>238</v>
      </c>
      <c r="BF13" s="19" t="s">
        <v>239</v>
      </c>
      <c r="BG13" s="20" t="s">
        <v>241</v>
      </c>
      <c r="BH13" s="18" t="s">
        <v>80</v>
      </c>
      <c r="BI13" s="19" t="s">
        <v>81</v>
      </c>
      <c r="BJ13" s="20" t="s">
        <v>82</v>
      </c>
      <c r="BK13" s="18" t="s">
        <v>136</v>
      </c>
      <c r="BL13" s="19" t="s">
        <v>135</v>
      </c>
      <c r="BM13" s="20" t="s">
        <v>134</v>
      </c>
      <c r="BN13" s="18" t="s">
        <v>244</v>
      </c>
      <c r="BO13" s="19" t="s">
        <v>245</v>
      </c>
      <c r="BP13" s="20" t="s">
        <v>246</v>
      </c>
      <c r="BQ13" s="18" t="s">
        <v>133</v>
      </c>
      <c r="BR13" s="19" t="s">
        <v>138</v>
      </c>
      <c r="BS13" s="20" t="s">
        <v>137</v>
      </c>
      <c r="BT13" s="18" t="s">
        <v>139</v>
      </c>
      <c r="BU13" s="19" t="s">
        <v>140</v>
      </c>
      <c r="BV13" s="20" t="s">
        <v>39</v>
      </c>
      <c r="BW13" s="18" t="s">
        <v>141</v>
      </c>
      <c r="BX13" s="19" t="s">
        <v>142</v>
      </c>
      <c r="BY13" s="20" t="s">
        <v>143</v>
      </c>
      <c r="BZ13" s="18" t="s">
        <v>48</v>
      </c>
      <c r="CA13" s="19" t="s">
        <v>84</v>
      </c>
      <c r="CB13" s="20" t="s">
        <v>50</v>
      </c>
      <c r="CC13" s="18" t="s">
        <v>85</v>
      </c>
      <c r="CD13" s="19" t="s">
        <v>86</v>
      </c>
      <c r="CE13" s="20" t="s">
        <v>87</v>
      </c>
      <c r="CF13" s="18" t="s">
        <v>88</v>
      </c>
      <c r="CG13" s="19" t="s">
        <v>89</v>
      </c>
      <c r="CH13" s="20" t="s">
        <v>252</v>
      </c>
      <c r="CI13" s="18" t="s">
        <v>37</v>
      </c>
      <c r="CJ13" s="19" t="s">
        <v>90</v>
      </c>
      <c r="CK13" s="20" t="s">
        <v>91</v>
      </c>
      <c r="CL13" s="18" t="s">
        <v>92</v>
      </c>
      <c r="CM13" s="19" t="s">
        <v>255</v>
      </c>
      <c r="CN13" s="20" t="s">
        <v>256</v>
      </c>
      <c r="CO13" s="18" t="s">
        <v>48</v>
      </c>
      <c r="CP13" s="19" t="s">
        <v>49</v>
      </c>
      <c r="CQ13" s="20" t="s">
        <v>43</v>
      </c>
      <c r="CR13" s="18" t="s">
        <v>259</v>
      </c>
      <c r="CS13" s="19" t="s">
        <v>192</v>
      </c>
      <c r="CT13" s="20" t="s">
        <v>260</v>
      </c>
      <c r="CU13" s="18" t="s">
        <v>144</v>
      </c>
      <c r="CV13" s="19" t="s">
        <v>145</v>
      </c>
      <c r="CW13" s="20" t="s">
        <v>146</v>
      </c>
      <c r="CX13" s="18" t="s">
        <v>147</v>
      </c>
      <c r="CY13" s="19" t="s">
        <v>148</v>
      </c>
      <c r="CZ13" s="20" t="s">
        <v>149</v>
      </c>
      <c r="DA13" s="18" t="s">
        <v>263</v>
      </c>
      <c r="DB13" s="19" t="s">
        <v>151</v>
      </c>
      <c r="DC13" s="20" t="s">
        <v>152</v>
      </c>
      <c r="DD13" s="27" t="s">
        <v>37</v>
      </c>
      <c r="DE13" s="28" t="s">
        <v>57</v>
      </c>
      <c r="DF13" s="28" t="s">
        <v>56</v>
      </c>
      <c r="DG13" s="27" t="s">
        <v>266</v>
      </c>
      <c r="DH13" s="28" t="s">
        <v>267</v>
      </c>
      <c r="DI13" s="28" t="s">
        <v>268</v>
      </c>
      <c r="DJ13" s="27" t="s">
        <v>153</v>
      </c>
      <c r="DK13" s="28" t="s">
        <v>154</v>
      </c>
      <c r="DL13" s="28" t="s">
        <v>270</v>
      </c>
      <c r="DM13" s="18" t="s">
        <v>155</v>
      </c>
      <c r="DN13" s="19" t="s">
        <v>156</v>
      </c>
      <c r="DO13" s="20" t="s">
        <v>157</v>
      </c>
      <c r="DP13" s="18" t="s">
        <v>155</v>
      </c>
      <c r="DQ13" s="19" t="s">
        <v>156</v>
      </c>
      <c r="DR13" s="20" t="s">
        <v>273</v>
      </c>
      <c r="DS13" s="18" t="s">
        <v>158</v>
      </c>
      <c r="DT13" s="19" t="s">
        <v>159</v>
      </c>
      <c r="DU13" s="20" t="s">
        <v>160</v>
      </c>
      <c r="DV13" s="18" t="s">
        <v>161</v>
      </c>
      <c r="DW13" s="19" t="s">
        <v>162</v>
      </c>
      <c r="DX13" s="20" t="s">
        <v>163</v>
      </c>
      <c r="DY13" s="18" t="s">
        <v>164</v>
      </c>
      <c r="DZ13" s="19" t="s">
        <v>165</v>
      </c>
      <c r="EA13" s="20" t="s">
        <v>277</v>
      </c>
      <c r="EB13" s="18" t="s">
        <v>180</v>
      </c>
      <c r="EC13" s="19" t="s">
        <v>279</v>
      </c>
      <c r="ED13" s="20" t="s">
        <v>280</v>
      </c>
      <c r="EE13" s="18" t="s">
        <v>282</v>
      </c>
      <c r="EF13" s="19" t="s">
        <v>283</v>
      </c>
      <c r="EG13" s="20" t="s">
        <v>284</v>
      </c>
      <c r="EH13" s="18" t="s">
        <v>166</v>
      </c>
      <c r="EI13" s="19" t="s">
        <v>286</v>
      </c>
      <c r="EJ13" s="20" t="s">
        <v>46</v>
      </c>
      <c r="EK13" s="18" t="s">
        <v>167</v>
      </c>
      <c r="EL13" s="19" t="s">
        <v>288</v>
      </c>
      <c r="EM13" s="20" t="s">
        <v>289</v>
      </c>
      <c r="EN13" s="18" t="s">
        <v>290</v>
      </c>
      <c r="EO13" s="19" t="s">
        <v>291</v>
      </c>
      <c r="EP13" s="20" t="s">
        <v>170</v>
      </c>
      <c r="EQ13" s="18" t="s">
        <v>44</v>
      </c>
      <c r="ER13" s="19" t="s">
        <v>168</v>
      </c>
      <c r="ES13" s="20" t="s">
        <v>47</v>
      </c>
      <c r="ET13" s="18" t="s">
        <v>171</v>
      </c>
      <c r="EU13" s="19" t="s">
        <v>172</v>
      </c>
      <c r="EV13" s="20" t="s">
        <v>294</v>
      </c>
      <c r="EW13" s="18" t="s">
        <v>173</v>
      </c>
      <c r="EX13" s="19" t="s">
        <v>174</v>
      </c>
      <c r="EY13" s="20" t="s">
        <v>175</v>
      </c>
      <c r="EZ13" s="18" t="s">
        <v>297</v>
      </c>
      <c r="FA13" s="19" t="s">
        <v>298</v>
      </c>
      <c r="FB13" s="20" t="s">
        <v>176</v>
      </c>
      <c r="FC13" s="18" t="s">
        <v>177</v>
      </c>
      <c r="FD13" s="19" t="s">
        <v>178</v>
      </c>
      <c r="FE13" s="20" t="s">
        <v>179</v>
      </c>
      <c r="FF13" s="18" t="s">
        <v>300</v>
      </c>
      <c r="FG13" s="19" t="s">
        <v>301</v>
      </c>
      <c r="FH13" s="20" t="s">
        <v>302</v>
      </c>
      <c r="FI13" s="18" t="s">
        <v>304</v>
      </c>
      <c r="FJ13" s="19" t="s">
        <v>305</v>
      </c>
      <c r="FK13" s="20" t="s">
        <v>306</v>
      </c>
    </row>
    <row r="14" spans="1:167" ht="15.75" x14ac:dyDescent="0.25">
      <c r="A14" s="2">
        <v>1</v>
      </c>
      <c r="B14" s="1" t="s">
        <v>307</v>
      </c>
      <c r="C14" s="5"/>
      <c r="D14" s="5">
        <v>1</v>
      </c>
      <c r="E14" s="5"/>
      <c r="F14" s="12"/>
      <c r="G14" s="12">
        <v>1</v>
      </c>
      <c r="H14" s="12"/>
      <c r="I14" s="12"/>
      <c r="J14" s="12">
        <v>1</v>
      </c>
      <c r="K14" s="12"/>
      <c r="L14" s="12"/>
      <c r="M14" s="12">
        <v>1</v>
      </c>
      <c r="N14" s="12"/>
      <c r="O14" s="12">
        <v>1</v>
      </c>
      <c r="P14" s="12"/>
      <c r="Q14" s="12"/>
      <c r="R14" s="12"/>
      <c r="S14" s="12">
        <v>1</v>
      </c>
      <c r="T14" s="12"/>
      <c r="U14" s="14"/>
      <c r="V14" s="14"/>
      <c r="W14" s="12">
        <v>1</v>
      </c>
      <c r="X14" s="12"/>
      <c r="Y14" s="12">
        <v>1</v>
      </c>
      <c r="Z14" s="12"/>
      <c r="AA14" s="12"/>
      <c r="AB14" s="12">
        <v>1</v>
      </c>
      <c r="AC14" s="12"/>
      <c r="AD14" s="4"/>
      <c r="AE14" s="4"/>
      <c r="AF14" s="4">
        <v>1</v>
      </c>
      <c r="AG14" s="4"/>
      <c r="AH14" s="4">
        <v>1</v>
      </c>
      <c r="AI14" s="4"/>
      <c r="AJ14" s="4">
        <v>1</v>
      </c>
      <c r="AK14" s="4"/>
      <c r="AL14" s="4"/>
      <c r="AM14" s="4">
        <v>1</v>
      </c>
      <c r="AN14" s="4"/>
      <c r="AO14" s="4"/>
      <c r="AP14" s="4"/>
      <c r="AQ14" s="4">
        <v>1</v>
      </c>
      <c r="AR14" s="4"/>
      <c r="AS14" s="4"/>
      <c r="AT14" s="4">
        <v>1</v>
      </c>
      <c r="AU14" s="4"/>
      <c r="AV14" s="14"/>
      <c r="AW14" s="14">
        <v>1</v>
      </c>
      <c r="AX14" s="14"/>
      <c r="AY14" s="14">
        <v>1</v>
      </c>
      <c r="AZ14" s="14"/>
      <c r="BA14" s="14"/>
      <c r="BB14" s="14"/>
      <c r="BC14" s="14">
        <v>1</v>
      </c>
      <c r="BD14" s="14"/>
      <c r="BE14" s="14"/>
      <c r="BF14" s="14">
        <v>1</v>
      </c>
      <c r="BG14" s="14"/>
      <c r="BH14" s="14"/>
      <c r="BI14" s="14">
        <v>1</v>
      </c>
      <c r="BJ14" s="14"/>
      <c r="BK14" s="4"/>
      <c r="BL14" s="4">
        <v>1</v>
      </c>
      <c r="BM14" s="4"/>
      <c r="BN14" s="4">
        <v>1</v>
      </c>
      <c r="BO14" s="4"/>
      <c r="BP14" s="4"/>
      <c r="BQ14" s="14"/>
      <c r="BR14" s="14"/>
      <c r="BS14" s="14">
        <v>1</v>
      </c>
      <c r="BT14" s="14"/>
      <c r="BU14" s="14">
        <v>1</v>
      </c>
      <c r="BV14" s="14"/>
      <c r="BW14" s="14">
        <v>1</v>
      </c>
      <c r="BX14" s="4"/>
      <c r="BY14" s="4"/>
      <c r="BZ14" s="14">
        <v>1</v>
      </c>
      <c r="CA14" s="14"/>
      <c r="CB14" s="14"/>
      <c r="CC14" s="14"/>
      <c r="CD14" s="14">
        <v>1</v>
      </c>
      <c r="CE14" s="14"/>
      <c r="CF14" s="14"/>
      <c r="CG14" s="14">
        <v>1</v>
      </c>
      <c r="CH14" s="14"/>
      <c r="CI14" s="14"/>
      <c r="CJ14" s="14">
        <v>1</v>
      </c>
      <c r="CK14" s="14"/>
      <c r="CL14" s="14"/>
      <c r="CM14" s="14">
        <v>1</v>
      </c>
      <c r="CN14" s="14"/>
      <c r="CO14" s="14"/>
      <c r="CP14" s="14">
        <v>1</v>
      </c>
      <c r="CQ14" s="14"/>
      <c r="CR14" s="14">
        <v>1</v>
      </c>
      <c r="CS14" s="14"/>
      <c r="CT14" s="14"/>
      <c r="CU14" s="14"/>
      <c r="CV14" s="14">
        <v>1</v>
      </c>
      <c r="CW14" s="14"/>
      <c r="CX14" s="14"/>
      <c r="CY14" s="14">
        <v>1</v>
      </c>
      <c r="CZ14" s="14"/>
      <c r="DA14" s="14"/>
      <c r="DB14" s="14">
        <v>1</v>
      </c>
      <c r="DC14" s="14"/>
      <c r="DD14" s="14">
        <v>1</v>
      </c>
      <c r="DE14" s="14"/>
      <c r="DF14" s="14"/>
      <c r="DG14" s="14"/>
      <c r="DH14" s="14">
        <v>1</v>
      </c>
      <c r="DI14" s="14"/>
      <c r="DJ14" s="14"/>
      <c r="DK14" s="14">
        <v>1</v>
      </c>
      <c r="DL14" s="14"/>
      <c r="DM14" s="14"/>
      <c r="DN14" s="14"/>
      <c r="DO14" s="14">
        <v>1</v>
      </c>
      <c r="DP14" s="14"/>
      <c r="DQ14" s="14"/>
      <c r="DR14" s="14">
        <v>1</v>
      </c>
      <c r="DS14" s="14"/>
      <c r="DT14" s="14">
        <v>1</v>
      </c>
      <c r="DU14" s="14"/>
      <c r="DV14" s="4">
        <v>1</v>
      </c>
      <c r="DW14" s="4"/>
      <c r="DX14" s="4"/>
      <c r="DY14" s="4">
        <v>1</v>
      </c>
      <c r="DZ14" s="4"/>
      <c r="EA14" s="4"/>
      <c r="EB14" s="4"/>
      <c r="EC14" s="4">
        <v>1</v>
      </c>
      <c r="ED14" s="4"/>
      <c r="EE14" s="4"/>
      <c r="EF14" s="4"/>
      <c r="EG14" s="4">
        <v>1</v>
      </c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/>
      <c r="FA14" s="4">
        <v>1</v>
      </c>
      <c r="FB14" s="4"/>
      <c r="FC14" s="4"/>
      <c r="FD14" s="4"/>
      <c r="FE14" s="4">
        <v>1</v>
      </c>
      <c r="FF14" s="4"/>
      <c r="FG14" s="4">
        <v>1</v>
      </c>
      <c r="FH14" s="4"/>
      <c r="FI14" s="4"/>
      <c r="FJ14" s="4">
        <v>1</v>
      </c>
      <c r="FK14" s="4"/>
    </row>
    <row r="15" spans="1:167" ht="15.75" x14ac:dyDescent="0.25">
      <c r="A15" s="2">
        <v>2</v>
      </c>
      <c r="B15" s="1" t="s">
        <v>308</v>
      </c>
      <c r="C15" s="9"/>
      <c r="D15" s="9">
        <v>1</v>
      </c>
      <c r="E15" s="9"/>
      <c r="F15" s="1"/>
      <c r="G15" s="1">
        <v>1</v>
      </c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4"/>
      <c r="V15" s="4">
        <v>1</v>
      </c>
      <c r="W15" s="1"/>
      <c r="X15" s="1"/>
      <c r="Y15" s="1">
        <v>1</v>
      </c>
      <c r="Z15" s="1"/>
      <c r="AA15" s="1"/>
      <c r="AB15" s="1">
        <v>1</v>
      </c>
      <c r="AC15" s="1"/>
      <c r="AD15" s="4">
        <v>1</v>
      </c>
      <c r="AE15" s="4"/>
      <c r="AF15" s="4"/>
      <c r="AG15" s="4"/>
      <c r="AH15" s="4">
        <v>1</v>
      </c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>
        <v>1</v>
      </c>
      <c r="BO15" s="4"/>
      <c r="BP15" s="4"/>
      <c r="BQ15" s="4"/>
      <c r="BR15" s="4">
        <v>1</v>
      </c>
      <c r="BS15" s="4"/>
      <c r="BT15" s="4"/>
      <c r="BU15" s="4">
        <v>1</v>
      </c>
      <c r="BV15" s="4"/>
      <c r="BW15" s="4">
        <v>1</v>
      </c>
      <c r="BX15" s="4"/>
      <c r="BY15" s="4"/>
      <c r="BZ15" s="4">
        <v>1</v>
      </c>
      <c r="CA15" s="4"/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>
        <v>1</v>
      </c>
      <c r="CS15" s="4"/>
      <c r="CT15" s="4"/>
      <c r="CU15" s="4"/>
      <c r="CV15" s="4"/>
      <c r="CW15" s="4">
        <v>1</v>
      </c>
      <c r="CX15" s="4"/>
      <c r="CY15" s="4">
        <v>1</v>
      </c>
      <c r="CZ15" s="4"/>
      <c r="DA15" s="4">
        <v>1</v>
      </c>
      <c r="DB15" s="4"/>
      <c r="DC15" s="4"/>
      <c r="DD15" s="4"/>
      <c r="DE15" s="4">
        <v>1</v>
      </c>
      <c r="DF15" s="4"/>
      <c r="DG15" s="4"/>
      <c r="DH15" s="4"/>
      <c r="DI15" s="4">
        <v>1</v>
      </c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>
        <v>1</v>
      </c>
      <c r="DW15" s="4"/>
      <c r="DX15" s="4"/>
      <c r="DY15" s="4"/>
      <c r="DZ15" s="4">
        <v>1</v>
      </c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/>
      <c r="EX15" s="4">
        <v>1</v>
      </c>
      <c r="EY15" s="4"/>
      <c r="EZ15" s="4">
        <v>1</v>
      </c>
      <c r="FA15" s="4"/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</row>
    <row r="16" spans="1:167" ht="15.75" x14ac:dyDescent="0.25">
      <c r="A16" s="2">
        <v>3</v>
      </c>
      <c r="B16" s="1" t="s">
        <v>309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/>
      <c r="M16" s="1">
        <v>1</v>
      </c>
      <c r="N16" s="1"/>
      <c r="O16" s="1"/>
      <c r="P16" s="1">
        <v>1</v>
      </c>
      <c r="Q16" s="1"/>
      <c r="R16" s="1">
        <v>1</v>
      </c>
      <c r="S16" s="1"/>
      <c r="T16" s="1"/>
      <c r="U16" s="4">
        <v>1</v>
      </c>
      <c r="V16" s="4"/>
      <c r="W16" s="1"/>
      <c r="X16" s="1"/>
      <c r="Y16" s="1">
        <v>1</v>
      </c>
      <c r="Z16" s="1"/>
      <c r="AA16" s="1">
        <v>1</v>
      </c>
      <c r="AB16" s="1"/>
      <c r="AC16" s="1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/>
      <c r="AT16" s="4">
        <v>1</v>
      </c>
      <c r="AU16" s="4"/>
      <c r="AV16" s="4">
        <v>1</v>
      </c>
      <c r="AW16" s="4"/>
      <c r="AX16" s="4"/>
      <c r="AY16" s="4"/>
      <c r="AZ16" s="4">
        <v>1</v>
      </c>
      <c r="BA16" s="4"/>
      <c r="BB16" s="4">
        <v>1</v>
      </c>
      <c r="BC16" s="4"/>
      <c r="BD16" s="4"/>
      <c r="BE16" s="4"/>
      <c r="BF16" s="4">
        <v>1</v>
      </c>
      <c r="BG16" s="4"/>
      <c r="BH16" s="4">
        <v>1</v>
      </c>
      <c r="BI16" s="4"/>
      <c r="BJ16" s="4"/>
      <c r="BK16" s="4"/>
      <c r="BL16" s="4">
        <v>1</v>
      </c>
      <c r="BM16" s="4"/>
      <c r="BN16" s="4">
        <v>1</v>
      </c>
      <c r="BO16" s="4"/>
      <c r="BP16" s="4"/>
      <c r="BQ16" s="4"/>
      <c r="BR16" s="4">
        <v>1</v>
      </c>
      <c r="BS16" s="4"/>
      <c r="BT16" s="4"/>
      <c r="BU16" s="4">
        <v>1</v>
      </c>
      <c r="BV16" s="4"/>
      <c r="BW16" s="4">
        <v>1</v>
      </c>
      <c r="BX16" s="4"/>
      <c r="BY16" s="4"/>
      <c r="BZ16" s="4">
        <v>1</v>
      </c>
      <c r="CA16" s="4"/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>
        <v>1</v>
      </c>
      <c r="CS16" s="4"/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>
        <v>1</v>
      </c>
      <c r="DH16" s="4"/>
      <c r="DI16" s="4"/>
      <c r="DJ16" s="4">
        <v>1</v>
      </c>
      <c r="DK16" s="4"/>
      <c r="DL16" s="4"/>
      <c r="DM16" s="4"/>
      <c r="DN16" s="4">
        <v>1</v>
      </c>
      <c r="DO16" s="4"/>
      <c r="DP16" s="4">
        <v>1</v>
      </c>
      <c r="DQ16" s="4"/>
      <c r="DR16" s="4"/>
      <c r="DS16" s="4"/>
      <c r="DT16" s="4">
        <v>1</v>
      </c>
      <c r="DU16" s="4"/>
      <c r="DV16" s="4">
        <v>1</v>
      </c>
      <c r="DW16" s="4"/>
      <c r="DX16" s="4"/>
      <c r="DY16" s="4"/>
      <c r="DZ16" s="4">
        <v>1</v>
      </c>
      <c r="EA16" s="4"/>
      <c r="EB16" s="4"/>
      <c r="EC16" s="4">
        <v>1</v>
      </c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/>
      <c r="FA16" s="4">
        <v>1</v>
      </c>
      <c r="FB16" s="4"/>
      <c r="FC16" s="4">
        <v>1</v>
      </c>
      <c r="FD16" s="4"/>
      <c r="FE16" s="4"/>
      <c r="FF16" s="4"/>
      <c r="FG16" s="4">
        <v>1</v>
      </c>
      <c r="FH16" s="4"/>
      <c r="FI16" s="4"/>
      <c r="FJ16" s="4">
        <v>1</v>
      </c>
      <c r="FK16" s="4"/>
    </row>
    <row r="17" spans="1:167" ht="15.75" x14ac:dyDescent="0.25">
      <c r="A17" s="2">
        <v>4</v>
      </c>
      <c r="B17" s="1" t="s">
        <v>310</v>
      </c>
      <c r="C17" s="9">
        <v>1</v>
      </c>
      <c r="D17" s="9"/>
      <c r="E17" s="9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>
        <v>1</v>
      </c>
      <c r="P17" s="1"/>
      <c r="Q17" s="1"/>
      <c r="R17" s="1">
        <v>1</v>
      </c>
      <c r="S17" s="1"/>
      <c r="T17" s="1"/>
      <c r="U17" s="4">
        <v>1</v>
      </c>
      <c r="V17" s="4"/>
      <c r="W17" s="1"/>
      <c r="X17" s="1"/>
      <c r="Y17" s="1">
        <v>1</v>
      </c>
      <c r="Z17" s="1"/>
      <c r="AA17" s="1">
        <v>1</v>
      </c>
      <c r="AB17" s="1"/>
      <c r="AC17" s="1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>
        <v>1</v>
      </c>
      <c r="AZ17" s="4"/>
      <c r="BA17" s="4"/>
      <c r="BB17" s="4">
        <v>1</v>
      </c>
      <c r="BC17" s="4"/>
      <c r="BD17" s="4"/>
      <c r="BE17" s="4"/>
      <c r="BF17" s="4">
        <v>1</v>
      </c>
      <c r="BG17" s="4"/>
      <c r="BH17" s="4">
        <v>1</v>
      </c>
      <c r="BI17" s="4"/>
      <c r="BJ17" s="4"/>
      <c r="BK17" s="4"/>
      <c r="BL17" s="4">
        <v>1</v>
      </c>
      <c r="BM17" s="4"/>
      <c r="BN17" s="4">
        <v>1</v>
      </c>
      <c r="BO17" s="4"/>
      <c r="BP17" s="4"/>
      <c r="BQ17" s="4"/>
      <c r="BR17" s="4">
        <v>1</v>
      </c>
      <c r="BS17" s="4"/>
      <c r="BT17" s="4"/>
      <c r="BU17" s="4">
        <v>1</v>
      </c>
      <c r="BV17" s="4"/>
      <c r="BW17" s="4">
        <v>1</v>
      </c>
      <c r="BX17" s="4"/>
      <c r="BY17" s="4"/>
      <c r="BZ17" s="4">
        <v>1</v>
      </c>
      <c r="CA17" s="4"/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>
        <v>1</v>
      </c>
      <c r="CS17" s="4"/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>
        <v>1</v>
      </c>
      <c r="DH17" s="4"/>
      <c r="DI17" s="4"/>
      <c r="DJ17" s="4"/>
      <c r="DK17" s="4"/>
      <c r="DL17" s="4">
        <v>1</v>
      </c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>
        <v>1</v>
      </c>
      <c r="DW17" s="4"/>
      <c r="DX17" s="4"/>
      <c r="DY17" s="4"/>
      <c r="DZ17" s="4">
        <v>1</v>
      </c>
      <c r="EA17" s="4"/>
      <c r="EB17" s="4"/>
      <c r="EC17" s="4">
        <v>1</v>
      </c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/>
      <c r="EX17" s="4">
        <v>1</v>
      </c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</row>
    <row r="18" spans="1:167" ht="15.75" x14ac:dyDescent="0.25">
      <c r="A18" s="2">
        <v>5</v>
      </c>
      <c r="B18" s="1" t="s">
        <v>311</v>
      </c>
      <c r="C18" s="9"/>
      <c r="D18" s="9">
        <v>1</v>
      </c>
      <c r="E18" s="9"/>
      <c r="F18" s="1"/>
      <c r="G18" s="1">
        <v>1</v>
      </c>
      <c r="H18" s="1"/>
      <c r="I18" s="1">
        <v>1</v>
      </c>
      <c r="J18" s="1"/>
      <c r="K18" s="1"/>
      <c r="L18" s="1"/>
      <c r="M18" s="1">
        <v>1</v>
      </c>
      <c r="N18" s="1"/>
      <c r="O18" s="1">
        <v>1</v>
      </c>
      <c r="P18" s="1"/>
      <c r="Q18" s="1"/>
      <c r="R18" s="1"/>
      <c r="S18" s="1">
        <v>1</v>
      </c>
      <c r="T18" s="1"/>
      <c r="U18" s="4"/>
      <c r="V18" s="4">
        <v>1</v>
      </c>
      <c r="W18" s="1"/>
      <c r="X18" s="1"/>
      <c r="Y18" s="1">
        <v>1</v>
      </c>
      <c r="Z18" s="1"/>
      <c r="AA18" s="1"/>
      <c r="AB18" s="1">
        <v>1</v>
      </c>
      <c r="AC18" s="1"/>
      <c r="AD18" s="4">
        <v>1</v>
      </c>
      <c r="AE18" s="4"/>
      <c r="AF18" s="4"/>
      <c r="AG18" s="4"/>
      <c r="AH18" s="4">
        <v>1</v>
      </c>
      <c r="AI18" s="4"/>
      <c r="AJ18" s="4">
        <v>1</v>
      </c>
      <c r="AK18" s="4"/>
      <c r="AL18" s="4"/>
      <c r="AM18" s="4">
        <v>1</v>
      </c>
      <c r="AN18" s="4"/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>
        <v>1</v>
      </c>
      <c r="AZ18" s="4"/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>
        <v>1</v>
      </c>
      <c r="BO18" s="4"/>
      <c r="BP18" s="4"/>
      <c r="BQ18" s="4"/>
      <c r="BR18" s="4">
        <v>1</v>
      </c>
      <c r="BS18" s="4"/>
      <c r="BT18" s="4"/>
      <c r="BU18" s="4"/>
      <c r="BV18" s="4">
        <v>1</v>
      </c>
      <c r="BW18" s="4">
        <v>1</v>
      </c>
      <c r="BX18" s="4"/>
      <c r="BY18" s="4"/>
      <c r="BZ18" s="4">
        <v>1</v>
      </c>
      <c r="CA18" s="4"/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>
        <v>1</v>
      </c>
      <c r="CS18" s="4"/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>
        <v>1</v>
      </c>
      <c r="DW18" s="4"/>
      <c r="DX18" s="4"/>
      <c r="DY18" s="4"/>
      <c r="DZ18" s="4">
        <v>1</v>
      </c>
      <c r="EA18" s="4"/>
      <c r="EB18" s="4"/>
      <c r="EC18" s="4">
        <v>1</v>
      </c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/>
      <c r="FA18" s="4">
        <v>1</v>
      </c>
      <c r="FB18" s="4"/>
      <c r="FC18" s="4">
        <v>1</v>
      </c>
      <c r="FD18" s="4"/>
      <c r="FE18" s="4"/>
      <c r="FF18" s="4"/>
      <c r="FG18" s="4">
        <v>1</v>
      </c>
      <c r="FH18" s="4"/>
      <c r="FI18" s="4"/>
      <c r="FJ18" s="4"/>
      <c r="FK18" s="4">
        <v>1</v>
      </c>
    </row>
    <row r="19" spans="1:167" ht="15.75" x14ac:dyDescent="0.25">
      <c r="A19" s="2">
        <v>6</v>
      </c>
      <c r="B19" s="1" t="s">
        <v>312</v>
      </c>
      <c r="C19" s="9">
        <v>1</v>
      </c>
      <c r="D19" s="9"/>
      <c r="E19" s="9"/>
      <c r="F19" s="1"/>
      <c r="G19" s="1">
        <v>1</v>
      </c>
      <c r="H19" s="1"/>
      <c r="I19" s="1"/>
      <c r="J19" s="1">
        <v>1</v>
      </c>
      <c r="K19" s="1"/>
      <c r="L19" s="1"/>
      <c r="M19" s="1">
        <v>1</v>
      </c>
      <c r="N19" s="1"/>
      <c r="O19" s="1"/>
      <c r="P19" s="1">
        <v>1</v>
      </c>
      <c r="Q19" s="1"/>
      <c r="R19" s="1">
        <v>1</v>
      </c>
      <c r="S19" s="1"/>
      <c r="T19" s="1"/>
      <c r="U19" s="4">
        <v>1</v>
      </c>
      <c r="V19" s="4"/>
      <c r="W19" s="1"/>
      <c r="X19" s="1"/>
      <c r="Y19" s="1">
        <v>1</v>
      </c>
      <c r="Z19" s="1"/>
      <c r="AA19" s="1">
        <v>1</v>
      </c>
      <c r="AB19" s="1"/>
      <c r="AC19" s="1"/>
      <c r="AD19" s="4">
        <v>1</v>
      </c>
      <c r="AE19" s="4"/>
      <c r="AF19" s="4"/>
      <c r="AG19" s="4"/>
      <c r="AH19" s="4">
        <v>1</v>
      </c>
      <c r="AI19" s="4"/>
      <c r="AJ19" s="4">
        <v>1</v>
      </c>
      <c r="AK19" s="4"/>
      <c r="AL19" s="4"/>
      <c r="AM19" s="4">
        <v>1</v>
      </c>
      <c r="AN19" s="4"/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>
        <v>1</v>
      </c>
      <c r="BO19" s="4"/>
      <c r="BP19" s="4"/>
      <c r="BQ19" s="4"/>
      <c r="BR19" s="4">
        <v>1</v>
      </c>
      <c r="BS19" s="4"/>
      <c r="BT19" s="4"/>
      <c r="BU19" s="4">
        <v>1</v>
      </c>
      <c r="BV19" s="4"/>
      <c r="BW19" s="4">
        <v>1</v>
      </c>
      <c r="BX19" s="4"/>
      <c r="BY19" s="4"/>
      <c r="BZ19" s="4">
        <v>1</v>
      </c>
      <c r="CA19" s="4"/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>
        <v>1</v>
      </c>
      <c r="CS19" s="4"/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>
        <v>1</v>
      </c>
      <c r="DH19" s="4"/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>
        <v>1</v>
      </c>
      <c r="DW19" s="4"/>
      <c r="DX19" s="4"/>
      <c r="DY19" s="4"/>
      <c r="DZ19" s="4">
        <v>1</v>
      </c>
      <c r="EA19" s="4"/>
      <c r="EB19" s="4"/>
      <c r="EC19" s="4">
        <v>1</v>
      </c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>
        <v>1</v>
      </c>
      <c r="FJ19" s="4"/>
      <c r="FK19" s="4"/>
    </row>
    <row r="20" spans="1:167" ht="15.75" x14ac:dyDescent="0.25">
      <c r="A20" s="2">
        <v>7</v>
      </c>
      <c r="B20" s="1" t="s">
        <v>313</v>
      </c>
      <c r="C20" s="9"/>
      <c r="D20" s="9">
        <v>1</v>
      </c>
      <c r="E20" s="9"/>
      <c r="F20" s="1"/>
      <c r="G20" s="1">
        <v>1</v>
      </c>
      <c r="H20" s="1"/>
      <c r="I20" s="1">
        <v>1</v>
      </c>
      <c r="J20" s="1"/>
      <c r="K20" s="1"/>
      <c r="L20" s="1"/>
      <c r="M20" s="1">
        <v>1</v>
      </c>
      <c r="N20" s="1"/>
      <c r="O20" s="1">
        <v>1</v>
      </c>
      <c r="P20" s="1"/>
      <c r="Q20" s="1"/>
      <c r="R20" s="1"/>
      <c r="S20" s="1">
        <v>1</v>
      </c>
      <c r="T20" s="1"/>
      <c r="U20" s="4">
        <v>1</v>
      </c>
      <c r="V20" s="4"/>
      <c r="W20" s="1"/>
      <c r="X20" s="1"/>
      <c r="Y20" s="1"/>
      <c r="Z20" s="1">
        <v>1</v>
      </c>
      <c r="AA20" s="1">
        <v>1</v>
      </c>
      <c r="AB20" s="1"/>
      <c r="AC20" s="1"/>
      <c r="AD20" s="4">
        <v>1</v>
      </c>
      <c r="AE20" s="4"/>
      <c r="AF20" s="4"/>
      <c r="AG20" s="4"/>
      <c r="AH20" s="4"/>
      <c r="AI20" s="4">
        <v>1</v>
      </c>
      <c r="AJ20" s="4">
        <v>1</v>
      </c>
      <c r="AK20" s="4"/>
      <c r="AL20" s="4"/>
      <c r="AM20" s="4">
        <v>1</v>
      </c>
      <c r="AN20" s="4"/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>
        <v>1</v>
      </c>
      <c r="AZ20" s="4"/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>
        <v>1</v>
      </c>
      <c r="BO20" s="4"/>
      <c r="BP20" s="4"/>
      <c r="BQ20" s="4"/>
      <c r="BR20" s="4">
        <v>1</v>
      </c>
      <c r="BS20" s="4"/>
      <c r="BT20" s="4"/>
      <c r="BU20" s="4">
        <v>1</v>
      </c>
      <c r="BV20" s="4"/>
      <c r="BW20" s="4">
        <v>1</v>
      </c>
      <c r="BX20" s="4"/>
      <c r="BY20" s="4"/>
      <c r="BZ20" s="4">
        <v>1</v>
      </c>
      <c r="CA20" s="4"/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>
        <v>1</v>
      </c>
      <c r="CS20" s="4"/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/>
      <c r="DF20" s="4">
        <v>1</v>
      </c>
      <c r="DG20" s="4"/>
      <c r="DH20" s="4">
        <v>1</v>
      </c>
      <c r="DI20" s="4"/>
      <c r="DJ20" s="4">
        <v>1</v>
      </c>
      <c r="DK20" s="4"/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>
        <v>1</v>
      </c>
      <c r="DW20" s="4"/>
      <c r="DX20" s="4"/>
      <c r="DY20" s="4"/>
      <c r="DZ20" s="4">
        <v>1</v>
      </c>
      <c r="EA20" s="4"/>
      <c r="EB20" s="4"/>
      <c r="EC20" s="4">
        <v>1</v>
      </c>
      <c r="ED20" s="4"/>
      <c r="EE20" s="4">
        <v>1</v>
      </c>
      <c r="EF20" s="4"/>
      <c r="EG20" s="4"/>
      <c r="EH20" s="4"/>
      <c r="EI20" s="4"/>
      <c r="EJ20" s="4">
        <v>1</v>
      </c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/>
      <c r="EX20" s="4">
        <v>1</v>
      </c>
      <c r="EY20" s="4"/>
      <c r="EZ20" s="4"/>
      <c r="FA20" s="4">
        <v>1</v>
      </c>
      <c r="FB20" s="4"/>
      <c r="FC20" s="4">
        <v>1</v>
      </c>
      <c r="FD20" s="4"/>
      <c r="FE20" s="4"/>
      <c r="FF20" s="4">
        <v>1</v>
      </c>
      <c r="FG20" s="4"/>
      <c r="FH20" s="4"/>
      <c r="FI20" s="4"/>
      <c r="FJ20" s="4">
        <v>1</v>
      </c>
      <c r="FK20" s="4"/>
    </row>
    <row r="21" spans="1:167" ht="15.75" x14ac:dyDescent="0.25">
      <c r="A21" s="3">
        <v>8</v>
      </c>
      <c r="B21" s="29" t="s">
        <v>314</v>
      </c>
      <c r="C21" s="3">
        <v>1</v>
      </c>
      <c r="D21" s="3"/>
      <c r="E21" s="3"/>
      <c r="F21" s="4">
        <v>1</v>
      </c>
      <c r="G21" s="4"/>
      <c r="H21" s="4"/>
      <c r="I21" s="4"/>
      <c r="J21" s="4">
        <v>1</v>
      </c>
      <c r="K21" s="4"/>
      <c r="L21" s="4"/>
      <c r="M21" s="4">
        <v>1</v>
      </c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/>
      <c r="Y21" s="4">
        <v>1</v>
      </c>
      <c r="Z21" s="4"/>
      <c r="AA21" s="4">
        <v>1</v>
      </c>
      <c r="AB21" s="4"/>
      <c r="AC21" s="4"/>
      <c r="AD21" s="4">
        <v>1</v>
      </c>
      <c r="AE21" s="4"/>
      <c r="AF21" s="4"/>
      <c r="AG21" s="4"/>
      <c r="AH21" s="4">
        <v>1</v>
      </c>
      <c r="AI21" s="4"/>
      <c r="AJ21" s="4">
        <v>1</v>
      </c>
      <c r="AK21" s="4"/>
      <c r="AL21" s="4"/>
      <c r="AM21" s="4">
        <v>1</v>
      </c>
      <c r="AN21" s="4"/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>
        <v>1</v>
      </c>
      <c r="AZ21" s="4"/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>
        <v>1</v>
      </c>
      <c r="BO21" s="4"/>
      <c r="BP21" s="4"/>
      <c r="BQ21" s="4"/>
      <c r="BR21" s="4">
        <v>1</v>
      </c>
      <c r="BS21" s="4"/>
      <c r="BT21" s="4"/>
      <c r="BU21" s="4">
        <v>1</v>
      </c>
      <c r="BV21" s="4"/>
      <c r="BW21" s="4">
        <v>1</v>
      </c>
      <c r="BX21" s="4"/>
      <c r="BY21" s="4"/>
      <c r="BZ21" s="4">
        <v>1</v>
      </c>
      <c r="CA21" s="4"/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>
        <v>1</v>
      </c>
      <c r="CS21" s="4"/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>
        <v>1</v>
      </c>
      <c r="DW21" s="4"/>
      <c r="DX21" s="4"/>
      <c r="DY21" s="4"/>
      <c r="DZ21" s="4">
        <v>1</v>
      </c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>
        <v>1</v>
      </c>
      <c r="FG21" s="4"/>
      <c r="FH21" s="4"/>
      <c r="FI21" s="4">
        <v>1</v>
      </c>
      <c r="FJ21" s="4"/>
      <c r="FK21" s="4"/>
    </row>
    <row r="22" spans="1:167" ht="15.75" x14ac:dyDescent="0.25">
      <c r="A22" s="3">
        <v>9</v>
      </c>
      <c r="B22" s="29" t="s">
        <v>315</v>
      </c>
      <c r="C22" s="3"/>
      <c r="D22" s="3">
        <v>1</v>
      </c>
      <c r="E22" s="3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/>
      <c r="Y22" s="4">
        <v>1</v>
      </c>
      <c r="Z22" s="4"/>
      <c r="AA22" s="4">
        <v>1</v>
      </c>
      <c r="AB22" s="4"/>
      <c r="AC22" s="4"/>
      <c r="AD22" s="4">
        <v>1</v>
      </c>
      <c r="AE22" s="4"/>
      <c r="AF22" s="4"/>
      <c r="AG22" s="4"/>
      <c r="AH22" s="4">
        <v>1</v>
      </c>
      <c r="AI22" s="4"/>
      <c r="AJ22" s="4">
        <v>1</v>
      </c>
      <c r="AK22" s="4"/>
      <c r="AL22" s="4"/>
      <c r="AM22" s="4">
        <v>1</v>
      </c>
      <c r="AN22" s="4"/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>
        <v>1</v>
      </c>
      <c r="AZ22" s="4"/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>
        <v>1</v>
      </c>
      <c r="BO22" s="4"/>
      <c r="BP22" s="4"/>
      <c r="BQ22" s="4"/>
      <c r="BR22" s="4">
        <v>1</v>
      </c>
      <c r="BS22" s="4"/>
      <c r="BT22" s="4"/>
      <c r="BU22" s="4">
        <v>1</v>
      </c>
      <c r="BV22" s="4"/>
      <c r="BW22" s="4">
        <v>1</v>
      </c>
      <c r="BX22" s="4"/>
      <c r="BY22" s="4"/>
      <c r="BZ22" s="4">
        <v>1</v>
      </c>
      <c r="CA22" s="4"/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>
        <v>1</v>
      </c>
      <c r="CS22" s="4"/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>
        <v>1</v>
      </c>
      <c r="DK22" s="4"/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>
        <v>1</v>
      </c>
      <c r="DW22" s="4"/>
      <c r="DX22" s="4"/>
      <c r="DY22" s="4"/>
      <c r="DZ22" s="4">
        <v>1</v>
      </c>
      <c r="EA22" s="4"/>
      <c r="EB22" s="4"/>
      <c r="EC22" s="4">
        <v>1</v>
      </c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/>
      <c r="EX22" s="4">
        <v>1</v>
      </c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/>
      <c r="FJ22" s="4">
        <v>1</v>
      </c>
      <c r="FK22" s="4"/>
    </row>
    <row r="23" spans="1:167" ht="15.75" x14ac:dyDescent="0.25">
      <c r="A23" s="3">
        <v>10</v>
      </c>
      <c r="B23" s="29" t="s">
        <v>316</v>
      </c>
      <c r="C23" s="3"/>
      <c r="D23" s="3"/>
      <c r="E23" s="3">
        <v>1</v>
      </c>
      <c r="F23" s="4"/>
      <c r="G23" s="4"/>
      <c r="H23" s="4">
        <v>1</v>
      </c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>
        <v>1</v>
      </c>
      <c r="V23" s="4"/>
      <c r="W23" s="4"/>
      <c r="X23" s="4"/>
      <c r="Y23" s="4">
        <v>1</v>
      </c>
      <c r="Z23" s="4"/>
      <c r="AA23" s="4"/>
      <c r="AB23" s="4">
        <v>1</v>
      </c>
      <c r="AC23" s="4"/>
      <c r="AD23" s="4">
        <v>1</v>
      </c>
      <c r="AE23" s="4"/>
      <c r="AF23" s="4"/>
      <c r="AG23" s="4"/>
      <c r="AH23" s="4">
        <v>1</v>
      </c>
      <c r="AI23" s="4"/>
      <c r="AJ23" s="4">
        <v>1</v>
      </c>
      <c r="AK23" s="4"/>
      <c r="AL23" s="4"/>
      <c r="AM23" s="4">
        <v>1</v>
      </c>
      <c r="AN23" s="4"/>
      <c r="AO23" s="4"/>
      <c r="AP23" s="4"/>
      <c r="AQ23" s="4">
        <v>1</v>
      </c>
      <c r="AR23" s="4"/>
      <c r="AS23" s="4"/>
      <c r="AT23" s="4"/>
      <c r="AU23" s="4">
        <v>1</v>
      </c>
      <c r="AV23" s="4"/>
      <c r="AW23" s="4">
        <v>1</v>
      </c>
      <c r="AX23" s="4"/>
      <c r="AY23" s="4">
        <v>1</v>
      </c>
      <c r="AZ23" s="4"/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>
        <v>1</v>
      </c>
      <c r="BO23" s="4"/>
      <c r="BP23" s="4"/>
      <c r="BQ23" s="4"/>
      <c r="BR23" s="4">
        <v>1</v>
      </c>
      <c r="BS23" s="4"/>
      <c r="BT23" s="4"/>
      <c r="BU23" s="4">
        <v>1</v>
      </c>
      <c r="BV23" s="4"/>
      <c r="BW23" s="4">
        <v>1</v>
      </c>
      <c r="BX23" s="4"/>
      <c r="BY23" s="4"/>
      <c r="BZ23" s="4">
        <v>1</v>
      </c>
      <c r="CA23" s="4"/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>
        <v>1</v>
      </c>
      <c r="CS23" s="4"/>
      <c r="CT23" s="4"/>
      <c r="CU23" s="4"/>
      <c r="CV23" s="4">
        <v>1</v>
      </c>
      <c r="CW23" s="4"/>
      <c r="CX23" s="4"/>
      <c r="CY23" s="4">
        <v>1</v>
      </c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>
        <v>1</v>
      </c>
      <c r="DW23" s="4"/>
      <c r="DX23" s="4"/>
      <c r="DY23" s="4"/>
      <c r="DZ23" s="4">
        <v>1</v>
      </c>
      <c r="EA23" s="4"/>
      <c r="EB23" s="4"/>
      <c r="EC23" s="4">
        <v>1</v>
      </c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>
        <v>1</v>
      </c>
      <c r="FG23" s="4"/>
      <c r="FH23" s="4"/>
      <c r="FI23" s="4"/>
      <c r="FJ23" s="4">
        <v>1</v>
      </c>
      <c r="FK23" s="4"/>
    </row>
    <row r="24" spans="1:167" ht="15.75" x14ac:dyDescent="0.25">
      <c r="A24" s="3">
        <v>11</v>
      </c>
      <c r="B24" s="33" t="s">
        <v>317</v>
      </c>
      <c r="C24" s="3"/>
      <c r="D24" s="3">
        <v>1</v>
      </c>
      <c r="E24" s="3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>
        <v>1</v>
      </c>
      <c r="P24" s="4"/>
      <c r="Q24" s="4"/>
      <c r="R24" s="4">
        <v>1</v>
      </c>
      <c r="S24" s="4"/>
      <c r="T24" s="4"/>
      <c r="U24" s="4"/>
      <c r="V24" s="4">
        <v>1</v>
      </c>
      <c r="W24" s="4"/>
      <c r="X24" s="4"/>
      <c r="Y24" s="4"/>
      <c r="Z24" s="4">
        <v>1</v>
      </c>
      <c r="AA24" s="4">
        <v>1</v>
      </c>
      <c r="AB24" s="4"/>
      <c r="AC24" s="4"/>
      <c r="AD24" s="4"/>
      <c r="AE24" s="4">
        <v>1</v>
      </c>
      <c r="AF24" s="4"/>
      <c r="AG24" s="4"/>
      <c r="AH24" s="4"/>
      <c r="AI24" s="4">
        <v>1</v>
      </c>
      <c r="AJ24" s="4">
        <v>1</v>
      </c>
      <c r="AK24" s="4"/>
      <c r="AL24" s="4"/>
      <c r="AM24" s="4"/>
      <c r="AN24" s="4"/>
      <c r="AO24" s="4">
        <v>1</v>
      </c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>
        <v>1</v>
      </c>
      <c r="AZ24" s="4"/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>
        <v>1</v>
      </c>
      <c r="BO24" s="4"/>
      <c r="BP24" s="4"/>
      <c r="BQ24" s="4"/>
      <c r="BR24" s="4">
        <v>1</v>
      </c>
      <c r="BS24" s="4"/>
      <c r="BT24" s="4"/>
      <c r="BU24" s="4">
        <v>1</v>
      </c>
      <c r="BV24" s="4"/>
      <c r="BW24" s="4">
        <v>1</v>
      </c>
      <c r="BX24" s="4"/>
      <c r="BY24" s="4"/>
      <c r="BZ24" s="4">
        <v>1</v>
      </c>
      <c r="CA24" s="4"/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>
        <v>1</v>
      </c>
      <c r="CS24" s="4"/>
      <c r="CT24" s="4"/>
      <c r="CU24" s="4"/>
      <c r="CV24" s="4">
        <v>1</v>
      </c>
      <c r="CW24" s="4"/>
      <c r="CX24" s="4"/>
      <c r="CY24" s="4"/>
      <c r="CZ24" s="4">
        <v>1</v>
      </c>
      <c r="DA24" s="4"/>
      <c r="DB24" s="4">
        <v>1</v>
      </c>
      <c r="DC24" s="4"/>
      <c r="DD24" s="4"/>
      <c r="DE24" s="4">
        <v>1</v>
      </c>
      <c r="DF24" s="4"/>
      <c r="DG24" s="4">
        <v>1</v>
      </c>
      <c r="DH24" s="4"/>
      <c r="DI24" s="4"/>
      <c r="DJ24" s="4">
        <v>1</v>
      </c>
      <c r="DK24" s="4"/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>
        <v>1</v>
      </c>
      <c r="DW24" s="4"/>
      <c r="DX24" s="4"/>
      <c r="DY24" s="4"/>
      <c r="DZ24" s="4">
        <v>1</v>
      </c>
      <c r="EA24" s="4"/>
      <c r="EB24" s="4"/>
      <c r="EC24" s="4">
        <v>1</v>
      </c>
      <c r="ED24" s="4"/>
      <c r="EE24" s="4">
        <v>1</v>
      </c>
      <c r="EF24" s="4"/>
      <c r="EG24" s="4"/>
      <c r="EH24" s="4"/>
      <c r="EI24" s="4"/>
      <c r="EJ24" s="4">
        <v>1</v>
      </c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/>
      <c r="FA24" s="4">
        <v>1</v>
      </c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</row>
    <row r="25" spans="1:167" ht="15.75" x14ac:dyDescent="0.25">
      <c r="A25" s="3">
        <v>12</v>
      </c>
      <c r="B25" s="29" t="s">
        <v>318</v>
      </c>
      <c r="C25" s="3"/>
      <c r="D25" s="3">
        <v>1</v>
      </c>
      <c r="E25" s="3"/>
      <c r="F25" s="4">
        <v>1</v>
      </c>
      <c r="G25" s="4"/>
      <c r="H25" s="4"/>
      <c r="I25" s="4">
        <v>1</v>
      </c>
      <c r="J25" s="4"/>
      <c r="K25" s="4"/>
      <c r="L25" s="4"/>
      <c r="M25" s="4">
        <v>1</v>
      </c>
      <c r="N25" s="4"/>
      <c r="O25" s="4">
        <v>1</v>
      </c>
      <c r="P25" s="4"/>
      <c r="Q25" s="4"/>
      <c r="R25" s="4"/>
      <c r="S25" s="4">
        <v>1</v>
      </c>
      <c r="T25" s="4"/>
      <c r="U25" s="4">
        <v>1</v>
      </c>
      <c r="V25" s="4"/>
      <c r="W25" s="4"/>
      <c r="X25" s="4"/>
      <c r="Y25" s="4">
        <v>1</v>
      </c>
      <c r="Z25" s="4"/>
      <c r="AA25" s="4">
        <v>1</v>
      </c>
      <c r="AB25" s="4"/>
      <c r="AC25" s="4"/>
      <c r="AD25" s="4"/>
      <c r="AE25" s="4"/>
      <c r="AF25" s="4">
        <v>1</v>
      </c>
      <c r="AG25" s="4"/>
      <c r="AH25" s="4">
        <v>1</v>
      </c>
      <c r="AI25" s="4"/>
      <c r="AJ25" s="4">
        <v>1</v>
      </c>
      <c r="AK25" s="4"/>
      <c r="AL25" s="4"/>
      <c r="AM25" s="4">
        <v>1</v>
      </c>
      <c r="AN25" s="4"/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>
        <v>1</v>
      </c>
      <c r="BO25" s="4"/>
      <c r="BP25" s="4"/>
      <c r="BQ25" s="4"/>
      <c r="BR25" s="4">
        <v>1</v>
      </c>
      <c r="BS25" s="4"/>
      <c r="BT25" s="4"/>
      <c r="BU25" s="4">
        <v>1</v>
      </c>
      <c r="BV25" s="4"/>
      <c r="BW25" s="4">
        <v>1</v>
      </c>
      <c r="BX25" s="4"/>
      <c r="BY25" s="4"/>
      <c r="BZ25" s="4">
        <v>1</v>
      </c>
      <c r="CA25" s="4"/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>
        <v>1</v>
      </c>
      <c r="CS25" s="4"/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>
        <v>1</v>
      </c>
      <c r="DH25" s="4"/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>
        <v>1</v>
      </c>
      <c r="DW25" s="4"/>
      <c r="DX25" s="4"/>
      <c r="DY25" s="4"/>
      <c r="DZ25" s="4">
        <v>1</v>
      </c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/>
      <c r="EX25" s="4">
        <v>1</v>
      </c>
      <c r="EY25" s="4"/>
      <c r="EZ25" s="4">
        <v>1</v>
      </c>
      <c r="FA25" s="4"/>
      <c r="FB25" s="4"/>
      <c r="FC25" s="4">
        <v>1</v>
      </c>
      <c r="FD25" s="4"/>
      <c r="FE25" s="4"/>
      <c r="FF25" s="4"/>
      <c r="FG25" s="4">
        <v>1</v>
      </c>
      <c r="FH25" s="4"/>
      <c r="FI25" s="4"/>
      <c r="FJ25" s="4">
        <v>1</v>
      </c>
      <c r="FK25" s="4"/>
    </row>
    <row r="26" spans="1:167" ht="15.75" x14ac:dyDescent="0.25">
      <c r="A26" s="3">
        <v>13</v>
      </c>
      <c r="B26" s="29" t="s">
        <v>319</v>
      </c>
      <c r="C26" s="3">
        <v>1</v>
      </c>
      <c r="D26" s="3"/>
      <c r="E26" s="3"/>
      <c r="F26" s="4">
        <v>1</v>
      </c>
      <c r="G26" s="4"/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>
        <v>1</v>
      </c>
      <c r="S26" s="4"/>
      <c r="T26" s="4"/>
      <c r="U26" s="4">
        <v>1</v>
      </c>
      <c r="V26" s="4"/>
      <c r="W26" s="4"/>
      <c r="X26" s="4"/>
      <c r="Y26" s="4">
        <v>1</v>
      </c>
      <c r="Z26" s="4"/>
      <c r="AA26" s="4">
        <v>1</v>
      </c>
      <c r="AB26" s="4"/>
      <c r="AC26" s="4"/>
      <c r="AD26" s="4">
        <v>1</v>
      </c>
      <c r="AE26" s="4"/>
      <c r="AF26" s="4"/>
      <c r="AG26" s="4"/>
      <c r="AH26" s="4">
        <v>1</v>
      </c>
      <c r="AI26" s="4"/>
      <c r="AJ26" s="4">
        <v>1</v>
      </c>
      <c r="AK26" s="4"/>
      <c r="AL26" s="4"/>
      <c r="AM26" s="4">
        <v>1</v>
      </c>
      <c r="AN26" s="4"/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>
        <v>1</v>
      </c>
      <c r="AZ26" s="4"/>
      <c r="BA26" s="4"/>
      <c r="BB26" s="4"/>
      <c r="BC26" s="4"/>
      <c r="BD26" s="4">
        <v>1</v>
      </c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>
        <v>1</v>
      </c>
      <c r="BO26" s="4"/>
      <c r="BP26" s="4"/>
      <c r="BQ26" s="4"/>
      <c r="BR26" s="4">
        <v>1</v>
      </c>
      <c r="BS26" s="4"/>
      <c r="BT26" s="4"/>
      <c r="BU26" s="4">
        <v>1</v>
      </c>
      <c r="BV26" s="4"/>
      <c r="BW26" s="4">
        <v>1</v>
      </c>
      <c r="BX26" s="4"/>
      <c r="BY26" s="4"/>
      <c r="BZ26" s="4">
        <v>1</v>
      </c>
      <c r="CA26" s="4"/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>
        <v>1</v>
      </c>
      <c r="CS26" s="4"/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>
        <v>1</v>
      </c>
      <c r="DW26" s="4"/>
      <c r="DX26" s="4"/>
      <c r="DY26" s="4"/>
      <c r="DZ26" s="4"/>
      <c r="EA26" s="4">
        <v>1</v>
      </c>
      <c r="EB26" s="4"/>
      <c r="EC26" s="4">
        <v>1</v>
      </c>
      <c r="ED26" s="4"/>
      <c r="EE26" s="4"/>
      <c r="EF26" s="4"/>
      <c r="EG26" s="4">
        <v>1</v>
      </c>
      <c r="EH26" s="4">
        <v>1</v>
      </c>
      <c r="EI26" s="4"/>
      <c r="EJ26" s="4"/>
      <c r="EK26" s="4"/>
      <c r="EL26" s="4"/>
      <c r="EM26" s="4">
        <v>1</v>
      </c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</row>
    <row r="27" spans="1:167" ht="15.75" x14ac:dyDescent="0.25">
      <c r="A27" s="3">
        <v>14</v>
      </c>
      <c r="B27" s="33" t="s">
        <v>320</v>
      </c>
      <c r="C27" s="3"/>
      <c r="D27" s="3">
        <v>1</v>
      </c>
      <c r="E27" s="3"/>
      <c r="F27" s="4"/>
      <c r="G27" s="4">
        <v>1</v>
      </c>
      <c r="H27" s="4"/>
      <c r="I27" s="4">
        <v>1</v>
      </c>
      <c r="J27" s="4"/>
      <c r="K27" s="4"/>
      <c r="L27" s="4"/>
      <c r="M27" s="4">
        <v>1</v>
      </c>
      <c r="N27" s="4"/>
      <c r="O27" s="4">
        <v>1</v>
      </c>
      <c r="P27" s="4"/>
      <c r="Q27" s="4"/>
      <c r="R27" s="4"/>
      <c r="S27" s="4">
        <v>1</v>
      </c>
      <c r="T27" s="4"/>
      <c r="U27" s="4">
        <v>1</v>
      </c>
      <c r="V27" s="4"/>
      <c r="W27" s="4"/>
      <c r="X27" s="4"/>
      <c r="Y27" s="4">
        <v>1</v>
      </c>
      <c r="Z27" s="4"/>
      <c r="AA27" s="4">
        <v>1</v>
      </c>
      <c r="AB27" s="4"/>
      <c r="AC27" s="4"/>
      <c r="AD27" s="4">
        <v>1</v>
      </c>
      <c r="AE27" s="4"/>
      <c r="AF27" s="4"/>
      <c r="AG27" s="4"/>
      <c r="AH27" s="4">
        <v>1</v>
      </c>
      <c r="AI27" s="4"/>
      <c r="AJ27" s="4">
        <v>1</v>
      </c>
      <c r="AK27" s="4"/>
      <c r="AL27" s="4"/>
      <c r="AM27" s="4">
        <v>1</v>
      </c>
      <c r="AN27" s="4"/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>
        <v>1</v>
      </c>
      <c r="BO27" s="4"/>
      <c r="BP27" s="4"/>
      <c r="BQ27" s="4"/>
      <c r="BR27" s="4">
        <v>1</v>
      </c>
      <c r="BS27" s="4"/>
      <c r="BT27" s="4"/>
      <c r="BU27" s="4">
        <v>1</v>
      </c>
      <c r="BV27" s="4"/>
      <c r="BW27" s="4">
        <v>1</v>
      </c>
      <c r="BX27" s="4"/>
      <c r="BY27" s="4"/>
      <c r="BZ27" s="4">
        <v>1</v>
      </c>
      <c r="CA27" s="4"/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>
        <v>1</v>
      </c>
      <c r="CS27" s="4"/>
      <c r="CT27" s="4"/>
      <c r="CU27" s="4"/>
      <c r="CV27" s="4">
        <v>1</v>
      </c>
      <c r="CW27" s="4"/>
      <c r="CX27" s="4"/>
      <c r="CY27" s="4">
        <v>1</v>
      </c>
      <c r="CZ27" s="4"/>
      <c r="DA27" s="4">
        <v>1</v>
      </c>
      <c r="DB27" s="4"/>
      <c r="DC27" s="4"/>
      <c r="DD27" s="4"/>
      <c r="DE27" s="4">
        <v>1</v>
      </c>
      <c r="DF27" s="4"/>
      <c r="DG27" s="4">
        <v>1</v>
      </c>
      <c r="DH27" s="4"/>
      <c r="DI27" s="4"/>
      <c r="DJ27" s="4">
        <v>1</v>
      </c>
      <c r="DK27" s="4"/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>
        <v>1</v>
      </c>
      <c r="DW27" s="4"/>
      <c r="DX27" s="4"/>
      <c r="DY27" s="4"/>
      <c r="DZ27" s="4">
        <v>1</v>
      </c>
      <c r="EA27" s="4"/>
      <c r="EB27" s="4"/>
      <c r="EC27" s="4">
        <v>1</v>
      </c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/>
      <c r="EX27" s="4">
        <v>1</v>
      </c>
      <c r="EY27" s="4"/>
      <c r="EZ27" s="4"/>
      <c r="FA27" s="4">
        <v>1</v>
      </c>
      <c r="FB27" s="4"/>
      <c r="FC27" s="4">
        <v>1</v>
      </c>
      <c r="FD27" s="4"/>
      <c r="FE27" s="4"/>
      <c r="FF27" s="4">
        <v>1</v>
      </c>
      <c r="FG27" s="4"/>
      <c r="FH27" s="4"/>
      <c r="FI27" s="4"/>
      <c r="FJ27" s="4">
        <v>1</v>
      </c>
      <c r="FK27" s="4"/>
    </row>
    <row r="28" spans="1:167" ht="15.75" x14ac:dyDescent="0.25">
      <c r="A28" s="3">
        <v>15</v>
      </c>
      <c r="B28" s="33" t="s">
        <v>321</v>
      </c>
      <c r="C28" s="3"/>
      <c r="D28" s="3">
        <v>1</v>
      </c>
      <c r="E28" s="3"/>
      <c r="F28" s="4"/>
      <c r="G28" s="4">
        <v>1</v>
      </c>
      <c r="H28" s="4"/>
      <c r="I28" s="4"/>
      <c r="J28" s="4">
        <v>1</v>
      </c>
      <c r="K28" s="4"/>
      <c r="L28" s="4"/>
      <c r="M28" s="4">
        <v>1</v>
      </c>
      <c r="N28" s="4"/>
      <c r="O28" s="4">
        <v>1</v>
      </c>
      <c r="P28" s="4"/>
      <c r="Q28" s="4"/>
      <c r="R28" s="4">
        <v>1</v>
      </c>
      <c r="S28" s="4"/>
      <c r="T28" s="4"/>
      <c r="U28" s="4"/>
      <c r="V28" s="4">
        <v>1</v>
      </c>
      <c r="W28" s="4"/>
      <c r="X28" s="4"/>
      <c r="Y28" s="4">
        <v>1</v>
      </c>
      <c r="Z28" s="4"/>
      <c r="AA28" s="4">
        <v>1</v>
      </c>
      <c r="AB28" s="4"/>
      <c r="AC28" s="4"/>
      <c r="AD28" s="4">
        <v>1</v>
      </c>
      <c r="AE28" s="4"/>
      <c r="AF28" s="4"/>
      <c r="AG28" s="4"/>
      <c r="AH28" s="4">
        <v>1</v>
      </c>
      <c r="AI28" s="4"/>
      <c r="AJ28" s="4">
        <v>1</v>
      </c>
      <c r="AK28" s="4"/>
      <c r="AL28" s="4"/>
      <c r="AM28" s="4">
        <v>1</v>
      </c>
      <c r="AN28" s="4"/>
      <c r="AO28" s="4"/>
      <c r="AP28" s="4"/>
      <c r="AQ28" s="4"/>
      <c r="AR28" s="4">
        <v>1</v>
      </c>
      <c r="AS28" s="4"/>
      <c r="AT28" s="4">
        <v>1</v>
      </c>
      <c r="AU28" s="4"/>
      <c r="AV28" s="4"/>
      <c r="AW28" s="4">
        <v>1</v>
      </c>
      <c r="AX28" s="4"/>
      <c r="AY28" s="4">
        <v>1</v>
      </c>
      <c r="AZ28" s="4"/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>
        <v>1</v>
      </c>
      <c r="BO28" s="4"/>
      <c r="BP28" s="4"/>
      <c r="BQ28" s="4"/>
      <c r="BR28" s="4">
        <v>1</v>
      </c>
      <c r="BS28" s="4"/>
      <c r="BT28" s="4"/>
      <c r="BU28" s="4"/>
      <c r="BV28" s="4">
        <v>1</v>
      </c>
      <c r="BW28" s="4">
        <v>1</v>
      </c>
      <c r="BX28" s="4"/>
      <c r="BY28" s="4"/>
      <c r="BZ28" s="4">
        <v>1</v>
      </c>
      <c r="CA28" s="4"/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>
        <v>1</v>
      </c>
      <c r="CS28" s="4"/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>
        <v>1</v>
      </c>
      <c r="DE28" s="4"/>
      <c r="DF28" s="4"/>
      <c r="DG28" s="4"/>
      <c r="DH28" s="4">
        <v>1</v>
      </c>
      <c r="DI28" s="4"/>
      <c r="DJ28" s="4"/>
      <c r="DK28" s="4"/>
      <c r="DL28" s="4">
        <v>1</v>
      </c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>
        <v>1</v>
      </c>
      <c r="DW28" s="4"/>
      <c r="DX28" s="4"/>
      <c r="DY28" s="4"/>
      <c r="DZ28" s="4">
        <v>1</v>
      </c>
      <c r="EA28" s="4"/>
      <c r="EB28" s="4"/>
      <c r="EC28" s="4"/>
      <c r="ED28" s="4">
        <v>1</v>
      </c>
      <c r="EE28" s="4">
        <v>1</v>
      </c>
      <c r="EF28" s="4"/>
      <c r="EG28" s="4"/>
      <c r="EH28" s="4"/>
      <c r="EI28" s="4"/>
      <c r="EJ28" s="4">
        <v>1</v>
      </c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>
        <v>1</v>
      </c>
      <c r="FG28" s="4"/>
      <c r="FH28" s="4"/>
      <c r="FI28" s="4">
        <v>1</v>
      </c>
      <c r="FJ28" s="4"/>
      <c r="FK28" s="4"/>
    </row>
    <row r="29" spans="1:167" ht="15.75" x14ac:dyDescent="0.25">
      <c r="A29" s="3">
        <v>16</v>
      </c>
      <c r="B29" s="29" t="s">
        <v>322</v>
      </c>
      <c r="C29" s="3"/>
      <c r="D29" s="3"/>
      <c r="E29" s="3">
        <v>1</v>
      </c>
      <c r="F29" s="4">
        <v>1</v>
      </c>
      <c r="G29" s="4"/>
      <c r="H29" s="4"/>
      <c r="I29" s="4">
        <v>1</v>
      </c>
      <c r="J29" s="4"/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>
        <v>1</v>
      </c>
      <c r="V29" s="4"/>
      <c r="W29" s="4"/>
      <c r="X29" s="4"/>
      <c r="Y29" s="4"/>
      <c r="Z29" s="4">
        <v>1</v>
      </c>
      <c r="AA29" s="4">
        <v>1</v>
      </c>
      <c r="AB29" s="4"/>
      <c r="AC29" s="4"/>
      <c r="AD29" s="4">
        <v>1</v>
      </c>
      <c r="AE29" s="4"/>
      <c r="AF29" s="4"/>
      <c r="AG29" s="4"/>
      <c r="AH29" s="4">
        <v>1</v>
      </c>
      <c r="AI29" s="4"/>
      <c r="AJ29" s="4">
        <v>1</v>
      </c>
      <c r="AK29" s="4"/>
      <c r="AL29" s="4"/>
      <c r="AM29" s="4">
        <v>1</v>
      </c>
      <c r="AN29" s="4"/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>
        <v>1</v>
      </c>
      <c r="AZ29" s="4"/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>
        <v>1</v>
      </c>
      <c r="BO29" s="4"/>
      <c r="BP29" s="4"/>
      <c r="BQ29" s="4"/>
      <c r="BR29" s="4">
        <v>1</v>
      </c>
      <c r="BS29" s="4"/>
      <c r="BT29" s="4"/>
      <c r="BU29" s="4">
        <v>1</v>
      </c>
      <c r="BV29" s="4"/>
      <c r="BW29" s="4">
        <v>1</v>
      </c>
      <c r="BX29" s="4"/>
      <c r="BY29" s="4"/>
      <c r="BZ29" s="4">
        <v>1</v>
      </c>
      <c r="CA29" s="4"/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>
        <v>1</v>
      </c>
      <c r="CS29" s="4"/>
      <c r="CT29" s="4"/>
      <c r="CU29" s="4"/>
      <c r="CV29" s="4">
        <v>1</v>
      </c>
      <c r="CW29" s="4"/>
      <c r="CX29" s="4"/>
      <c r="CY29" s="4"/>
      <c r="CZ29" s="4">
        <v>1</v>
      </c>
      <c r="DA29" s="4"/>
      <c r="DB29" s="4">
        <v>1</v>
      </c>
      <c r="DC29" s="4"/>
      <c r="DD29" s="4"/>
      <c r="DE29" s="4">
        <v>1</v>
      </c>
      <c r="DF29" s="4"/>
      <c r="DG29" s="4">
        <v>1</v>
      </c>
      <c r="DH29" s="4"/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>
        <v>1</v>
      </c>
      <c r="DW29" s="4"/>
      <c r="DX29" s="4"/>
      <c r="DY29" s="4"/>
      <c r="DZ29" s="4">
        <v>1</v>
      </c>
      <c r="EA29" s="4"/>
      <c r="EB29" s="4"/>
      <c r="EC29" s="4">
        <v>1</v>
      </c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/>
      <c r="FD29" s="4">
        <v>1</v>
      </c>
      <c r="FE29" s="4"/>
      <c r="FF29" s="4"/>
      <c r="FG29" s="4"/>
      <c r="FH29" s="4">
        <v>1</v>
      </c>
      <c r="FI29" s="4"/>
      <c r="FJ29" s="4"/>
      <c r="FK29" s="4">
        <v>1</v>
      </c>
    </row>
    <row r="30" spans="1:167" ht="15.75" x14ac:dyDescent="0.25">
      <c r="A30" s="3">
        <v>17</v>
      </c>
      <c r="B30" s="29" t="s">
        <v>323</v>
      </c>
      <c r="C30" s="3"/>
      <c r="D30" s="3">
        <v>1</v>
      </c>
      <c r="E30" s="3"/>
      <c r="F30" s="4"/>
      <c r="G30" s="4">
        <v>1</v>
      </c>
      <c r="H30" s="4"/>
      <c r="I30" s="4"/>
      <c r="J30" s="4">
        <v>1</v>
      </c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/>
      <c r="Y30" s="4">
        <v>1</v>
      </c>
      <c r="Z30" s="4"/>
      <c r="AA30" s="4">
        <v>1</v>
      </c>
      <c r="AB30" s="4"/>
      <c r="AC30" s="4"/>
      <c r="AD30" s="4"/>
      <c r="AE30" s="4"/>
      <c r="AF30" s="4">
        <v>1</v>
      </c>
      <c r="AG30" s="4"/>
      <c r="AH30" s="4">
        <v>1</v>
      </c>
      <c r="AI30" s="4"/>
      <c r="AJ30" s="4">
        <v>1</v>
      </c>
      <c r="AK30" s="4"/>
      <c r="AL30" s="4"/>
      <c r="AM30" s="4">
        <v>1</v>
      </c>
      <c r="AN30" s="4"/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/>
      <c r="AX30" s="4">
        <v>1</v>
      </c>
      <c r="AY30" s="4">
        <v>1</v>
      </c>
      <c r="AZ30" s="4"/>
      <c r="BA30" s="4"/>
      <c r="BB30" s="4"/>
      <c r="BC30" s="4"/>
      <c r="BD30" s="4">
        <v>1</v>
      </c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>
        <v>1</v>
      </c>
      <c r="BO30" s="4"/>
      <c r="BP30" s="4"/>
      <c r="BQ30" s="4"/>
      <c r="BR30" s="4"/>
      <c r="BS30" s="4">
        <v>1</v>
      </c>
      <c r="BT30" s="4"/>
      <c r="BU30" s="4">
        <v>1</v>
      </c>
      <c r="BV30" s="4"/>
      <c r="BW30" s="4">
        <v>1</v>
      </c>
      <c r="BX30" s="4"/>
      <c r="BY30" s="4"/>
      <c r="BZ30" s="4">
        <v>1</v>
      </c>
      <c r="CA30" s="4"/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>
        <v>1</v>
      </c>
      <c r="CS30" s="4"/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>
        <v>1</v>
      </c>
      <c r="DK30" s="4"/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>
        <v>1</v>
      </c>
      <c r="DW30" s="4"/>
      <c r="DX30" s="4"/>
      <c r="DY30" s="4"/>
      <c r="DZ30" s="4">
        <v>1</v>
      </c>
      <c r="EA30" s="4"/>
      <c r="EB30" s="4"/>
      <c r="EC30" s="4">
        <v>1</v>
      </c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/>
      <c r="EX30" s="4">
        <v>1</v>
      </c>
      <c r="EY30" s="4"/>
      <c r="EZ30" s="4">
        <v>1</v>
      </c>
      <c r="FA30" s="4"/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</row>
    <row r="31" spans="1:167" ht="15.75" x14ac:dyDescent="0.25">
      <c r="A31" s="3">
        <v>18</v>
      </c>
      <c r="B31" s="33" t="s">
        <v>324</v>
      </c>
      <c r="C31" s="3">
        <v>1</v>
      </c>
      <c r="D31" s="3"/>
      <c r="E31" s="3"/>
      <c r="F31" s="4">
        <v>1</v>
      </c>
      <c r="G31" s="4"/>
      <c r="H31" s="4"/>
      <c r="I31" s="4">
        <v>1</v>
      </c>
      <c r="J31" s="4"/>
      <c r="K31" s="4"/>
      <c r="L31" s="4"/>
      <c r="M31" s="4">
        <v>1</v>
      </c>
      <c r="N31" s="4"/>
      <c r="O31" s="4">
        <v>1</v>
      </c>
      <c r="P31" s="4"/>
      <c r="Q31" s="4"/>
      <c r="R31" s="4"/>
      <c r="S31" s="4">
        <v>1</v>
      </c>
      <c r="T31" s="4"/>
      <c r="U31" s="4">
        <v>1</v>
      </c>
      <c r="V31" s="4"/>
      <c r="W31" s="4"/>
      <c r="X31" s="4"/>
      <c r="Y31" s="4">
        <v>1</v>
      </c>
      <c r="Z31" s="4"/>
      <c r="AA31" s="4">
        <v>1</v>
      </c>
      <c r="AB31" s="4"/>
      <c r="AC31" s="4"/>
      <c r="AD31" s="4">
        <v>1</v>
      </c>
      <c r="AE31" s="4"/>
      <c r="AF31" s="4"/>
      <c r="AG31" s="4"/>
      <c r="AH31" s="4">
        <v>1</v>
      </c>
      <c r="AI31" s="4"/>
      <c r="AJ31" s="4">
        <v>1</v>
      </c>
      <c r="AK31" s="4"/>
      <c r="AL31" s="4"/>
      <c r="AM31" s="4">
        <v>1</v>
      </c>
      <c r="AN31" s="4"/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>
        <v>1</v>
      </c>
      <c r="AZ31" s="4"/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>
        <v>1</v>
      </c>
      <c r="BO31" s="4"/>
      <c r="BP31" s="4"/>
      <c r="BQ31" s="4"/>
      <c r="BR31" s="4">
        <v>1</v>
      </c>
      <c r="BS31" s="4"/>
      <c r="BT31" s="4"/>
      <c r="BU31" s="4">
        <v>1</v>
      </c>
      <c r="BV31" s="4"/>
      <c r="BW31" s="4">
        <v>1</v>
      </c>
      <c r="BX31" s="4"/>
      <c r="BY31" s="4"/>
      <c r="BZ31" s="4">
        <v>1</v>
      </c>
      <c r="CA31" s="4"/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>
        <v>1</v>
      </c>
      <c r="CS31" s="4"/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>
        <v>1</v>
      </c>
      <c r="DH31" s="4"/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>
        <v>1</v>
      </c>
      <c r="DW31" s="4"/>
      <c r="DX31" s="4"/>
      <c r="DY31" s="4"/>
      <c r="DZ31" s="4">
        <v>1</v>
      </c>
      <c r="EA31" s="4"/>
      <c r="EB31" s="4"/>
      <c r="EC31" s="4">
        <v>1</v>
      </c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>
        <v>1</v>
      </c>
      <c r="FG31" s="4"/>
      <c r="FH31" s="4"/>
      <c r="FI31" s="4">
        <v>1</v>
      </c>
      <c r="FJ31" s="4"/>
      <c r="FK31" s="4"/>
    </row>
    <row r="32" spans="1:167" ht="15.75" x14ac:dyDescent="0.25">
      <c r="A32" s="3">
        <v>19</v>
      </c>
      <c r="B32" s="33" t="s">
        <v>325</v>
      </c>
      <c r="C32" s="3"/>
      <c r="D32" s="3">
        <v>1</v>
      </c>
      <c r="E32" s="3"/>
      <c r="F32" s="4"/>
      <c r="G32" s="4">
        <v>1</v>
      </c>
      <c r="H32" s="4"/>
      <c r="I32" s="4"/>
      <c r="J32" s="4">
        <v>1</v>
      </c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/>
      <c r="Y32" s="4">
        <v>1</v>
      </c>
      <c r="Z32" s="4"/>
      <c r="AA32" s="4">
        <v>1</v>
      </c>
      <c r="AB32" s="4"/>
      <c r="AC32" s="4"/>
      <c r="AD32" s="4">
        <v>1</v>
      </c>
      <c r="AE32" s="4"/>
      <c r="AF32" s="4"/>
      <c r="AG32" s="4"/>
      <c r="AH32" s="4">
        <v>1</v>
      </c>
      <c r="AI32" s="4"/>
      <c r="AJ32" s="4">
        <v>1</v>
      </c>
      <c r="AK32" s="4"/>
      <c r="AL32" s="4"/>
      <c r="AM32" s="4">
        <v>1</v>
      </c>
      <c r="AN32" s="4"/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>
        <v>1</v>
      </c>
      <c r="AZ32" s="4"/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>
        <v>1</v>
      </c>
      <c r="BO32" s="4"/>
      <c r="BP32" s="4"/>
      <c r="BQ32" s="4"/>
      <c r="BR32" s="4">
        <v>1</v>
      </c>
      <c r="BS32" s="4"/>
      <c r="BT32" s="4"/>
      <c r="BU32" s="4">
        <v>1</v>
      </c>
      <c r="BV32" s="4"/>
      <c r="BW32" s="4">
        <v>1</v>
      </c>
      <c r="BX32" s="4"/>
      <c r="BY32" s="4"/>
      <c r="BZ32" s="4">
        <v>1</v>
      </c>
      <c r="CA32" s="4"/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>
        <v>1</v>
      </c>
      <c r="CS32" s="4"/>
      <c r="CT32" s="4"/>
      <c r="CU32" s="4"/>
      <c r="CV32" s="4">
        <v>1</v>
      </c>
      <c r="CW32" s="4"/>
      <c r="CX32" s="4"/>
      <c r="CY32" s="4">
        <v>1</v>
      </c>
      <c r="CZ32" s="4"/>
      <c r="DA32" s="4">
        <v>1</v>
      </c>
      <c r="DB32" s="4"/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4"/>
      <c r="DT32" s="4">
        <v>1</v>
      </c>
      <c r="DU32" s="4"/>
      <c r="DV32" s="4">
        <v>1</v>
      </c>
      <c r="DW32" s="4"/>
      <c r="DX32" s="4"/>
      <c r="DY32" s="4"/>
      <c r="DZ32" s="4">
        <v>1</v>
      </c>
      <c r="EA32" s="4"/>
      <c r="EB32" s="4"/>
      <c r="EC32" s="4">
        <v>1</v>
      </c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/>
      <c r="EX32" s="4">
        <v>1</v>
      </c>
      <c r="EY32" s="4"/>
      <c r="EZ32" s="4">
        <v>1</v>
      </c>
      <c r="FA32" s="4"/>
      <c r="FB32" s="4"/>
      <c r="FC32" s="4"/>
      <c r="FD32" s="4">
        <v>1</v>
      </c>
      <c r="FE32" s="4"/>
      <c r="FF32" s="4"/>
      <c r="FG32" s="4">
        <v>1</v>
      </c>
      <c r="FH32" s="4"/>
      <c r="FI32" s="4"/>
      <c r="FJ32" s="4">
        <v>1</v>
      </c>
      <c r="FK32" s="4"/>
    </row>
    <row r="33" spans="1:167" ht="15.75" x14ac:dyDescent="0.25">
      <c r="A33" s="3">
        <v>20</v>
      </c>
      <c r="B33" s="29" t="s">
        <v>326</v>
      </c>
      <c r="C33" s="3"/>
      <c r="D33" s="3"/>
      <c r="E33" s="3">
        <v>1</v>
      </c>
      <c r="F33" s="4"/>
      <c r="G33" s="4">
        <v>1</v>
      </c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/>
      <c r="Y33" s="4">
        <v>1</v>
      </c>
      <c r="Z33" s="4"/>
      <c r="AA33" s="4">
        <v>1</v>
      </c>
      <c r="AB33" s="4"/>
      <c r="AC33" s="4"/>
      <c r="AD33" s="4">
        <v>1</v>
      </c>
      <c r="AE33" s="4"/>
      <c r="AF33" s="4"/>
      <c r="AG33" s="4"/>
      <c r="AH33" s="4">
        <v>1</v>
      </c>
      <c r="AI33" s="4"/>
      <c r="AJ33" s="4">
        <v>1</v>
      </c>
      <c r="AK33" s="4"/>
      <c r="AL33" s="4"/>
      <c r="AM33" s="4">
        <v>1</v>
      </c>
      <c r="AN33" s="4"/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>
        <v>1</v>
      </c>
      <c r="BO33" s="4"/>
      <c r="BP33" s="4"/>
      <c r="BQ33" s="4"/>
      <c r="BR33" s="4">
        <v>1</v>
      </c>
      <c r="BS33" s="4"/>
      <c r="BT33" s="4"/>
      <c r="BU33" s="4">
        <v>1</v>
      </c>
      <c r="BV33" s="4"/>
      <c r="BW33" s="4">
        <v>1</v>
      </c>
      <c r="BX33" s="4"/>
      <c r="BY33" s="4"/>
      <c r="BZ33" s="4">
        <v>1</v>
      </c>
      <c r="CA33" s="4"/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>
        <v>1</v>
      </c>
      <c r="CS33" s="4"/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>
        <v>1</v>
      </c>
      <c r="DW33" s="4"/>
      <c r="DX33" s="4"/>
      <c r="DY33" s="4"/>
      <c r="DZ33" s="4">
        <v>1</v>
      </c>
      <c r="EA33" s="4"/>
      <c r="EB33" s="4"/>
      <c r="EC33" s="4">
        <v>1</v>
      </c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</row>
    <row r="34" spans="1:167" x14ac:dyDescent="0.25">
      <c r="A34" s="65" t="s">
        <v>36</v>
      </c>
      <c r="B34" s="66"/>
      <c r="C34" s="30">
        <f t="shared" ref="C34:AH34" si="0">SUM(C14:C33)</f>
        <v>6</v>
      </c>
      <c r="D34" s="30">
        <f t="shared" si="0"/>
        <v>11</v>
      </c>
      <c r="E34" s="30">
        <f t="shared" si="0"/>
        <v>3</v>
      </c>
      <c r="F34" s="30">
        <f t="shared" si="0"/>
        <v>6</v>
      </c>
      <c r="G34" s="30">
        <f t="shared" si="0"/>
        <v>13</v>
      </c>
      <c r="H34" s="30">
        <f t="shared" si="0"/>
        <v>1</v>
      </c>
      <c r="I34" s="30">
        <f t="shared" si="0"/>
        <v>9</v>
      </c>
      <c r="J34" s="30">
        <f t="shared" si="0"/>
        <v>11</v>
      </c>
      <c r="K34" s="30">
        <f t="shared" si="0"/>
        <v>0</v>
      </c>
      <c r="L34" s="30">
        <f t="shared" si="0"/>
        <v>4</v>
      </c>
      <c r="M34" s="30">
        <f t="shared" si="0"/>
        <v>16</v>
      </c>
      <c r="N34" s="30">
        <f t="shared" si="0"/>
        <v>0</v>
      </c>
      <c r="O34" s="30">
        <f t="shared" si="0"/>
        <v>15</v>
      </c>
      <c r="P34" s="30">
        <f t="shared" si="0"/>
        <v>5</v>
      </c>
      <c r="Q34" s="30">
        <f t="shared" si="0"/>
        <v>0</v>
      </c>
      <c r="R34" s="30">
        <f t="shared" si="0"/>
        <v>12</v>
      </c>
      <c r="S34" s="30">
        <f t="shared" si="0"/>
        <v>8</v>
      </c>
      <c r="T34" s="30">
        <f t="shared" si="0"/>
        <v>0</v>
      </c>
      <c r="U34" s="30">
        <f t="shared" si="0"/>
        <v>15</v>
      </c>
      <c r="V34" s="30">
        <f t="shared" si="0"/>
        <v>4</v>
      </c>
      <c r="W34" s="30">
        <f t="shared" si="0"/>
        <v>1</v>
      </c>
      <c r="X34" s="30">
        <f t="shared" si="0"/>
        <v>0</v>
      </c>
      <c r="Y34" s="30">
        <f t="shared" si="0"/>
        <v>17</v>
      </c>
      <c r="Z34" s="30">
        <f t="shared" si="0"/>
        <v>3</v>
      </c>
      <c r="AA34" s="30">
        <f t="shared" si="0"/>
        <v>16</v>
      </c>
      <c r="AB34" s="30">
        <f t="shared" si="0"/>
        <v>4</v>
      </c>
      <c r="AC34" s="30">
        <f t="shared" si="0"/>
        <v>0</v>
      </c>
      <c r="AD34" s="30">
        <f t="shared" si="0"/>
        <v>16</v>
      </c>
      <c r="AE34" s="30">
        <f t="shared" si="0"/>
        <v>1</v>
      </c>
      <c r="AF34" s="30">
        <f t="shared" si="0"/>
        <v>3</v>
      </c>
      <c r="AG34" s="30">
        <f t="shared" si="0"/>
        <v>2</v>
      </c>
      <c r="AH34" s="30">
        <f t="shared" si="0"/>
        <v>16</v>
      </c>
      <c r="AI34" s="30">
        <f t="shared" ref="AI34:BN34" si="1">SUM(AI14:AI33)</f>
        <v>2</v>
      </c>
      <c r="AJ34" s="30">
        <f t="shared" si="1"/>
        <v>20</v>
      </c>
      <c r="AK34" s="30">
        <f t="shared" si="1"/>
        <v>0</v>
      </c>
      <c r="AL34" s="30">
        <f t="shared" si="1"/>
        <v>0</v>
      </c>
      <c r="AM34" s="30">
        <f t="shared" si="1"/>
        <v>19</v>
      </c>
      <c r="AN34" s="30">
        <f t="shared" si="1"/>
        <v>0</v>
      </c>
      <c r="AO34" s="30">
        <f t="shared" si="1"/>
        <v>1</v>
      </c>
      <c r="AP34" s="30">
        <f t="shared" si="1"/>
        <v>2</v>
      </c>
      <c r="AQ34" s="30">
        <f t="shared" si="1"/>
        <v>17</v>
      </c>
      <c r="AR34" s="30">
        <f t="shared" si="1"/>
        <v>1</v>
      </c>
      <c r="AS34" s="30">
        <f t="shared" si="1"/>
        <v>0</v>
      </c>
      <c r="AT34" s="30">
        <f t="shared" si="1"/>
        <v>19</v>
      </c>
      <c r="AU34" s="30">
        <f t="shared" si="1"/>
        <v>1</v>
      </c>
      <c r="AV34" s="30">
        <f t="shared" si="1"/>
        <v>1</v>
      </c>
      <c r="AW34" s="30">
        <f t="shared" si="1"/>
        <v>18</v>
      </c>
      <c r="AX34" s="30">
        <f t="shared" si="1"/>
        <v>1</v>
      </c>
      <c r="AY34" s="30">
        <f t="shared" si="1"/>
        <v>14</v>
      </c>
      <c r="AZ34" s="30">
        <f t="shared" si="1"/>
        <v>6</v>
      </c>
      <c r="BA34" s="30">
        <f t="shared" si="1"/>
        <v>0</v>
      </c>
      <c r="BB34" s="30">
        <f t="shared" si="1"/>
        <v>2</v>
      </c>
      <c r="BC34" s="30">
        <f t="shared" si="1"/>
        <v>16</v>
      </c>
      <c r="BD34" s="30">
        <f t="shared" si="1"/>
        <v>2</v>
      </c>
      <c r="BE34" s="30">
        <f t="shared" si="1"/>
        <v>0</v>
      </c>
      <c r="BF34" s="30">
        <f t="shared" si="1"/>
        <v>20</v>
      </c>
      <c r="BG34" s="30">
        <f t="shared" si="1"/>
        <v>0</v>
      </c>
      <c r="BH34" s="30">
        <f t="shared" si="1"/>
        <v>2</v>
      </c>
      <c r="BI34" s="30">
        <f t="shared" si="1"/>
        <v>18</v>
      </c>
      <c r="BJ34" s="30">
        <f t="shared" si="1"/>
        <v>0</v>
      </c>
      <c r="BK34" s="30">
        <f t="shared" si="1"/>
        <v>0</v>
      </c>
      <c r="BL34" s="30">
        <f t="shared" si="1"/>
        <v>20</v>
      </c>
      <c r="BM34" s="30">
        <f t="shared" si="1"/>
        <v>0</v>
      </c>
      <c r="BN34" s="30">
        <f t="shared" si="1"/>
        <v>20</v>
      </c>
      <c r="BO34" s="30">
        <f t="shared" ref="BO34:CT34" si="2">SUM(BO14:BO33)</f>
        <v>0</v>
      </c>
      <c r="BP34" s="30">
        <f t="shared" si="2"/>
        <v>0</v>
      </c>
      <c r="BQ34" s="30">
        <f t="shared" si="2"/>
        <v>0</v>
      </c>
      <c r="BR34" s="30">
        <f t="shared" si="2"/>
        <v>18</v>
      </c>
      <c r="BS34" s="30">
        <f t="shared" si="2"/>
        <v>2</v>
      </c>
      <c r="BT34" s="30">
        <f t="shared" si="2"/>
        <v>0</v>
      </c>
      <c r="BU34" s="30">
        <f t="shared" si="2"/>
        <v>18</v>
      </c>
      <c r="BV34" s="30">
        <f t="shared" si="2"/>
        <v>2</v>
      </c>
      <c r="BW34" s="30">
        <f t="shared" si="2"/>
        <v>20</v>
      </c>
      <c r="BX34" s="30">
        <f t="shared" si="2"/>
        <v>0</v>
      </c>
      <c r="BY34" s="30">
        <f t="shared" si="2"/>
        <v>0</v>
      </c>
      <c r="BZ34" s="30">
        <f t="shared" si="2"/>
        <v>20</v>
      </c>
      <c r="CA34" s="30">
        <f t="shared" si="2"/>
        <v>0</v>
      </c>
      <c r="CB34" s="30">
        <f t="shared" si="2"/>
        <v>0</v>
      </c>
      <c r="CC34" s="30">
        <f t="shared" si="2"/>
        <v>0</v>
      </c>
      <c r="CD34" s="30">
        <f t="shared" si="2"/>
        <v>20</v>
      </c>
      <c r="CE34" s="30">
        <f t="shared" si="2"/>
        <v>0</v>
      </c>
      <c r="CF34" s="30">
        <f t="shared" si="2"/>
        <v>0</v>
      </c>
      <c r="CG34" s="30">
        <f t="shared" si="2"/>
        <v>20</v>
      </c>
      <c r="CH34" s="30">
        <f t="shared" si="2"/>
        <v>0</v>
      </c>
      <c r="CI34" s="30">
        <f t="shared" si="2"/>
        <v>0</v>
      </c>
      <c r="CJ34" s="30">
        <f t="shared" si="2"/>
        <v>20</v>
      </c>
      <c r="CK34" s="30">
        <f t="shared" si="2"/>
        <v>0</v>
      </c>
      <c r="CL34" s="30">
        <f t="shared" si="2"/>
        <v>0</v>
      </c>
      <c r="CM34" s="30">
        <f t="shared" si="2"/>
        <v>20</v>
      </c>
      <c r="CN34" s="30">
        <f t="shared" si="2"/>
        <v>0</v>
      </c>
      <c r="CO34" s="30">
        <f t="shared" si="2"/>
        <v>0</v>
      </c>
      <c r="CP34" s="30">
        <f t="shared" si="2"/>
        <v>20</v>
      </c>
      <c r="CQ34" s="30">
        <f t="shared" si="2"/>
        <v>0</v>
      </c>
      <c r="CR34" s="30">
        <f t="shared" si="2"/>
        <v>20</v>
      </c>
      <c r="CS34" s="30">
        <f t="shared" si="2"/>
        <v>0</v>
      </c>
      <c r="CT34" s="30">
        <f t="shared" si="2"/>
        <v>0</v>
      </c>
      <c r="CU34" s="30">
        <f t="shared" ref="CU34:DZ34" si="3">SUM(CU14:CU33)</f>
        <v>0</v>
      </c>
      <c r="CV34" s="30">
        <f t="shared" si="3"/>
        <v>19</v>
      </c>
      <c r="CW34" s="30">
        <f t="shared" si="3"/>
        <v>1</v>
      </c>
      <c r="CX34" s="30">
        <f t="shared" si="3"/>
        <v>0</v>
      </c>
      <c r="CY34" s="30">
        <f t="shared" si="3"/>
        <v>18</v>
      </c>
      <c r="CZ34" s="30">
        <f t="shared" si="3"/>
        <v>2</v>
      </c>
      <c r="DA34" s="30">
        <f t="shared" si="3"/>
        <v>4</v>
      </c>
      <c r="DB34" s="30">
        <f t="shared" si="3"/>
        <v>16</v>
      </c>
      <c r="DC34" s="30">
        <f t="shared" si="3"/>
        <v>0</v>
      </c>
      <c r="DD34" s="30">
        <f t="shared" si="3"/>
        <v>3</v>
      </c>
      <c r="DE34" s="30">
        <f t="shared" si="3"/>
        <v>16</v>
      </c>
      <c r="DF34" s="30">
        <f t="shared" si="3"/>
        <v>1</v>
      </c>
      <c r="DG34" s="30">
        <f t="shared" si="3"/>
        <v>9</v>
      </c>
      <c r="DH34" s="30">
        <f t="shared" si="3"/>
        <v>10</v>
      </c>
      <c r="DI34" s="30">
        <f t="shared" si="3"/>
        <v>1</v>
      </c>
      <c r="DJ34" s="30">
        <f t="shared" si="3"/>
        <v>6</v>
      </c>
      <c r="DK34" s="30">
        <f t="shared" si="3"/>
        <v>12</v>
      </c>
      <c r="DL34" s="30">
        <f t="shared" si="3"/>
        <v>2</v>
      </c>
      <c r="DM34" s="30">
        <f t="shared" si="3"/>
        <v>0</v>
      </c>
      <c r="DN34" s="30">
        <f t="shared" si="3"/>
        <v>19</v>
      </c>
      <c r="DO34" s="30">
        <f t="shared" si="3"/>
        <v>1</v>
      </c>
      <c r="DP34" s="30">
        <f t="shared" si="3"/>
        <v>1</v>
      </c>
      <c r="DQ34" s="30">
        <f t="shared" si="3"/>
        <v>18</v>
      </c>
      <c r="DR34" s="30">
        <f t="shared" si="3"/>
        <v>1</v>
      </c>
      <c r="DS34" s="30">
        <f t="shared" si="3"/>
        <v>0</v>
      </c>
      <c r="DT34" s="30">
        <f t="shared" si="3"/>
        <v>20</v>
      </c>
      <c r="DU34" s="30">
        <f t="shared" si="3"/>
        <v>0</v>
      </c>
      <c r="DV34" s="30">
        <f t="shared" si="3"/>
        <v>20</v>
      </c>
      <c r="DW34" s="30">
        <f t="shared" si="3"/>
        <v>0</v>
      </c>
      <c r="DX34" s="30">
        <f t="shared" si="3"/>
        <v>0</v>
      </c>
      <c r="DY34" s="30">
        <f t="shared" si="3"/>
        <v>1</v>
      </c>
      <c r="DZ34" s="30">
        <f t="shared" si="3"/>
        <v>18</v>
      </c>
      <c r="EA34" s="30">
        <f t="shared" ref="EA34:FF34" si="4">SUM(EA14:EA33)</f>
        <v>1</v>
      </c>
      <c r="EB34" s="30">
        <f t="shared" si="4"/>
        <v>3</v>
      </c>
      <c r="EC34" s="30">
        <f t="shared" si="4"/>
        <v>16</v>
      </c>
      <c r="ED34" s="30">
        <f t="shared" si="4"/>
        <v>1</v>
      </c>
      <c r="EE34" s="30">
        <f t="shared" si="4"/>
        <v>18</v>
      </c>
      <c r="EF34" s="30">
        <f t="shared" si="4"/>
        <v>0</v>
      </c>
      <c r="EG34" s="30">
        <f t="shared" si="4"/>
        <v>2</v>
      </c>
      <c r="EH34" s="30">
        <f t="shared" si="4"/>
        <v>17</v>
      </c>
      <c r="EI34" s="30">
        <f t="shared" si="4"/>
        <v>0</v>
      </c>
      <c r="EJ34" s="30">
        <f t="shared" si="4"/>
        <v>3</v>
      </c>
      <c r="EK34" s="30">
        <f t="shared" si="4"/>
        <v>19</v>
      </c>
      <c r="EL34" s="30">
        <f t="shared" si="4"/>
        <v>0</v>
      </c>
      <c r="EM34" s="30">
        <f t="shared" si="4"/>
        <v>1</v>
      </c>
      <c r="EN34" s="30">
        <f t="shared" si="4"/>
        <v>20</v>
      </c>
      <c r="EO34" s="30">
        <f t="shared" si="4"/>
        <v>0</v>
      </c>
      <c r="EP34" s="30">
        <f t="shared" si="4"/>
        <v>0</v>
      </c>
      <c r="EQ34" s="30">
        <f t="shared" si="4"/>
        <v>20</v>
      </c>
      <c r="ER34" s="30">
        <f t="shared" si="4"/>
        <v>0</v>
      </c>
      <c r="ES34" s="30">
        <f t="shared" si="4"/>
        <v>0</v>
      </c>
      <c r="ET34" s="30">
        <f t="shared" si="4"/>
        <v>20</v>
      </c>
      <c r="EU34" s="30">
        <f t="shared" si="4"/>
        <v>0</v>
      </c>
      <c r="EV34" s="30">
        <f t="shared" si="4"/>
        <v>0</v>
      </c>
      <c r="EW34" s="30">
        <f t="shared" si="4"/>
        <v>6</v>
      </c>
      <c r="EX34" s="30">
        <f t="shared" si="4"/>
        <v>14</v>
      </c>
      <c r="EY34" s="30">
        <f t="shared" si="4"/>
        <v>0</v>
      </c>
      <c r="EZ34" s="30">
        <f t="shared" si="4"/>
        <v>8</v>
      </c>
      <c r="FA34" s="30">
        <f t="shared" si="4"/>
        <v>12</v>
      </c>
      <c r="FB34" s="30">
        <f t="shared" si="4"/>
        <v>0</v>
      </c>
      <c r="FC34" s="30">
        <f t="shared" si="4"/>
        <v>9</v>
      </c>
      <c r="FD34" s="30">
        <f t="shared" si="4"/>
        <v>10</v>
      </c>
      <c r="FE34" s="30">
        <f t="shared" si="4"/>
        <v>1</v>
      </c>
      <c r="FF34" s="30">
        <f t="shared" si="4"/>
        <v>10</v>
      </c>
      <c r="FG34" s="30">
        <f t="shared" ref="FG34:FK34" si="5">SUM(FG14:FG33)</f>
        <v>9</v>
      </c>
      <c r="FH34" s="30">
        <f t="shared" si="5"/>
        <v>1</v>
      </c>
      <c r="FI34" s="30">
        <f t="shared" si="5"/>
        <v>7</v>
      </c>
      <c r="FJ34" s="30">
        <f t="shared" si="5"/>
        <v>11</v>
      </c>
      <c r="FK34" s="30">
        <f t="shared" si="5"/>
        <v>2</v>
      </c>
    </row>
    <row r="35" spans="1:167" ht="39" customHeight="1" x14ac:dyDescent="0.25">
      <c r="A35" s="63" t="s">
        <v>190</v>
      </c>
      <c r="B35" s="64"/>
      <c r="C35" s="10">
        <f>C34/20%</f>
        <v>30</v>
      </c>
      <c r="D35" s="10">
        <f t="shared" ref="D35:BO35" si="6">D34/20%</f>
        <v>55</v>
      </c>
      <c r="E35" s="10">
        <f t="shared" si="6"/>
        <v>15</v>
      </c>
      <c r="F35" s="10">
        <f t="shared" si="6"/>
        <v>30</v>
      </c>
      <c r="G35" s="10">
        <f t="shared" si="6"/>
        <v>65</v>
      </c>
      <c r="H35" s="10">
        <f t="shared" si="6"/>
        <v>5</v>
      </c>
      <c r="I35" s="10">
        <f t="shared" si="6"/>
        <v>45</v>
      </c>
      <c r="J35" s="10">
        <f t="shared" si="6"/>
        <v>55</v>
      </c>
      <c r="K35" s="10">
        <f t="shared" si="6"/>
        <v>0</v>
      </c>
      <c r="L35" s="10">
        <f t="shared" si="6"/>
        <v>20</v>
      </c>
      <c r="M35" s="10">
        <f t="shared" si="6"/>
        <v>80</v>
      </c>
      <c r="N35" s="10">
        <f t="shared" si="6"/>
        <v>0</v>
      </c>
      <c r="O35" s="10">
        <f t="shared" si="6"/>
        <v>75</v>
      </c>
      <c r="P35" s="10">
        <f t="shared" si="6"/>
        <v>25</v>
      </c>
      <c r="Q35" s="10">
        <f t="shared" si="6"/>
        <v>0</v>
      </c>
      <c r="R35" s="10">
        <f t="shared" si="6"/>
        <v>60</v>
      </c>
      <c r="S35" s="10">
        <f t="shared" si="6"/>
        <v>40</v>
      </c>
      <c r="T35" s="10">
        <f t="shared" si="6"/>
        <v>0</v>
      </c>
      <c r="U35" s="10">
        <f t="shared" si="6"/>
        <v>75</v>
      </c>
      <c r="V35" s="10">
        <f t="shared" si="6"/>
        <v>20</v>
      </c>
      <c r="W35" s="10">
        <f t="shared" si="6"/>
        <v>5</v>
      </c>
      <c r="X35" s="10">
        <f t="shared" si="6"/>
        <v>0</v>
      </c>
      <c r="Y35" s="10">
        <f t="shared" si="6"/>
        <v>85</v>
      </c>
      <c r="Z35" s="10">
        <f t="shared" si="6"/>
        <v>15</v>
      </c>
      <c r="AA35" s="10">
        <f t="shared" si="6"/>
        <v>80</v>
      </c>
      <c r="AB35" s="10">
        <f t="shared" si="6"/>
        <v>20</v>
      </c>
      <c r="AC35" s="10">
        <f t="shared" si="6"/>
        <v>0</v>
      </c>
      <c r="AD35" s="10">
        <f t="shared" si="6"/>
        <v>80</v>
      </c>
      <c r="AE35" s="10">
        <f t="shared" si="6"/>
        <v>5</v>
      </c>
      <c r="AF35" s="10">
        <f t="shared" si="6"/>
        <v>15</v>
      </c>
      <c r="AG35" s="10">
        <f t="shared" si="6"/>
        <v>10</v>
      </c>
      <c r="AH35" s="10">
        <f t="shared" si="6"/>
        <v>80</v>
      </c>
      <c r="AI35" s="10">
        <f t="shared" si="6"/>
        <v>10</v>
      </c>
      <c r="AJ35" s="10">
        <f t="shared" si="6"/>
        <v>100</v>
      </c>
      <c r="AK35" s="10">
        <f t="shared" si="6"/>
        <v>0</v>
      </c>
      <c r="AL35" s="10">
        <f t="shared" si="6"/>
        <v>0</v>
      </c>
      <c r="AM35" s="10">
        <f t="shared" si="6"/>
        <v>95</v>
      </c>
      <c r="AN35" s="10">
        <f t="shared" si="6"/>
        <v>0</v>
      </c>
      <c r="AO35" s="10">
        <f t="shared" si="6"/>
        <v>5</v>
      </c>
      <c r="AP35" s="10">
        <f t="shared" si="6"/>
        <v>10</v>
      </c>
      <c r="AQ35" s="10">
        <f t="shared" si="6"/>
        <v>85</v>
      </c>
      <c r="AR35" s="10">
        <f t="shared" si="6"/>
        <v>5</v>
      </c>
      <c r="AS35" s="10">
        <f t="shared" si="6"/>
        <v>0</v>
      </c>
      <c r="AT35" s="10">
        <f t="shared" si="6"/>
        <v>95</v>
      </c>
      <c r="AU35" s="10">
        <f t="shared" si="6"/>
        <v>5</v>
      </c>
      <c r="AV35" s="10">
        <f t="shared" si="6"/>
        <v>5</v>
      </c>
      <c r="AW35" s="10">
        <f t="shared" si="6"/>
        <v>90</v>
      </c>
      <c r="AX35" s="10">
        <f t="shared" si="6"/>
        <v>5</v>
      </c>
      <c r="AY35" s="10">
        <f t="shared" si="6"/>
        <v>70</v>
      </c>
      <c r="AZ35" s="10">
        <f t="shared" si="6"/>
        <v>30</v>
      </c>
      <c r="BA35" s="10">
        <f t="shared" si="6"/>
        <v>0</v>
      </c>
      <c r="BB35" s="10">
        <f t="shared" si="6"/>
        <v>10</v>
      </c>
      <c r="BC35" s="10">
        <f t="shared" si="6"/>
        <v>80</v>
      </c>
      <c r="BD35" s="10">
        <f t="shared" si="6"/>
        <v>10</v>
      </c>
      <c r="BE35" s="10">
        <f t="shared" si="6"/>
        <v>0</v>
      </c>
      <c r="BF35" s="10">
        <f t="shared" si="6"/>
        <v>100</v>
      </c>
      <c r="BG35" s="10">
        <f t="shared" si="6"/>
        <v>0</v>
      </c>
      <c r="BH35" s="10">
        <f t="shared" si="6"/>
        <v>10</v>
      </c>
      <c r="BI35" s="10">
        <f t="shared" si="6"/>
        <v>90</v>
      </c>
      <c r="BJ35" s="10">
        <f t="shared" si="6"/>
        <v>0</v>
      </c>
      <c r="BK35" s="10">
        <f t="shared" si="6"/>
        <v>0</v>
      </c>
      <c r="BL35" s="10">
        <f t="shared" si="6"/>
        <v>100</v>
      </c>
      <c r="BM35" s="10">
        <f t="shared" si="6"/>
        <v>0</v>
      </c>
      <c r="BN35" s="10">
        <f t="shared" si="6"/>
        <v>100</v>
      </c>
      <c r="BO35" s="10">
        <f t="shared" si="6"/>
        <v>0</v>
      </c>
      <c r="BP35" s="10">
        <f t="shared" ref="BP35:EA35" si="7">BP34/20%</f>
        <v>0</v>
      </c>
      <c r="BQ35" s="10">
        <f t="shared" si="7"/>
        <v>0</v>
      </c>
      <c r="BR35" s="10">
        <f t="shared" si="7"/>
        <v>90</v>
      </c>
      <c r="BS35" s="10">
        <f t="shared" si="7"/>
        <v>10</v>
      </c>
      <c r="BT35" s="10">
        <f t="shared" si="7"/>
        <v>0</v>
      </c>
      <c r="BU35" s="10">
        <f t="shared" si="7"/>
        <v>90</v>
      </c>
      <c r="BV35" s="10">
        <f t="shared" si="7"/>
        <v>10</v>
      </c>
      <c r="BW35" s="10">
        <f t="shared" si="7"/>
        <v>100</v>
      </c>
      <c r="BX35" s="10">
        <f t="shared" si="7"/>
        <v>0</v>
      </c>
      <c r="BY35" s="10">
        <f t="shared" si="7"/>
        <v>0</v>
      </c>
      <c r="BZ35" s="10">
        <f t="shared" si="7"/>
        <v>100</v>
      </c>
      <c r="CA35" s="10">
        <f t="shared" si="7"/>
        <v>0</v>
      </c>
      <c r="CB35" s="10">
        <f t="shared" si="7"/>
        <v>0</v>
      </c>
      <c r="CC35" s="10">
        <f t="shared" si="7"/>
        <v>0</v>
      </c>
      <c r="CD35" s="10">
        <f t="shared" si="7"/>
        <v>100</v>
      </c>
      <c r="CE35" s="10">
        <f t="shared" si="7"/>
        <v>0</v>
      </c>
      <c r="CF35" s="10">
        <f t="shared" si="7"/>
        <v>0</v>
      </c>
      <c r="CG35" s="10">
        <f t="shared" si="7"/>
        <v>100</v>
      </c>
      <c r="CH35" s="10">
        <f t="shared" si="7"/>
        <v>0</v>
      </c>
      <c r="CI35" s="10">
        <f t="shared" si="7"/>
        <v>0</v>
      </c>
      <c r="CJ35" s="10">
        <f t="shared" si="7"/>
        <v>100</v>
      </c>
      <c r="CK35" s="10">
        <f t="shared" si="7"/>
        <v>0</v>
      </c>
      <c r="CL35" s="10">
        <f t="shared" si="7"/>
        <v>0</v>
      </c>
      <c r="CM35" s="10">
        <f t="shared" si="7"/>
        <v>100</v>
      </c>
      <c r="CN35" s="10">
        <f t="shared" si="7"/>
        <v>0</v>
      </c>
      <c r="CO35" s="10">
        <f t="shared" si="7"/>
        <v>0</v>
      </c>
      <c r="CP35" s="10">
        <f t="shared" si="7"/>
        <v>100</v>
      </c>
      <c r="CQ35" s="10">
        <f t="shared" si="7"/>
        <v>0</v>
      </c>
      <c r="CR35" s="10">
        <f t="shared" si="7"/>
        <v>100</v>
      </c>
      <c r="CS35" s="10">
        <f t="shared" si="7"/>
        <v>0</v>
      </c>
      <c r="CT35" s="10">
        <f t="shared" si="7"/>
        <v>0</v>
      </c>
      <c r="CU35" s="10">
        <f t="shared" si="7"/>
        <v>0</v>
      </c>
      <c r="CV35" s="10">
        <f t="shared" si="7"/>
        <v>95</v>
      </c>
      <c r="CW35" s="10">
        <f t="shared" si="7"/>
        <v>5</v>
      </c>
      <c r="CX35" s="10">
        <f t="shared" si="7"/>
        <v>0</v>
      </c>
      <c r="CY35" s="10">
        <f t="shared" si="7"/>
        <v>90</v>
      </c>
      <c r="CZ35" s="10">
        <f t="shared" si="7"/>
        <v>10</v>
      </c>
      <c r="DA35" s="10">
        <f t="shared" si="7"/>
        <v>20</v>
      </c>
      <c r="DB35" s="10">
        <f t="shared" si="7"/>
        <v>80</v>
      </c>
      <c r="DC35" s="10">
        <f t="shared" si="7"/>
        <v>0</v>
      </c>
      <c r="DD35" s="10">
        <f t="shared" si="7"/>
        <v>15</v>
      </c>
      <c r="DE35" s="10">
        <f t="shared" si="7"/>
        <v>80</v>
      </c>
      <c r="DF35" s="10">
        <f t="shared" si="7"/>
        <v>5</v>
      </c>
      <c r="DG35" s="10">
        <f t="shared" si="7"/>
        <v>45</v>
      </c>
      <c r="DH35" s="10">
        <f t="shared" si="7"/>
        <v>50</v>
      </c>
      <c r="DI35" s="10">
        <f t="shared" si="7"/>
        <v>5</v>
      </c>
      <c r="DJ35" s="10">
        <f t="shared" si="7"/>
        <v>30</v>
      </c>
      <c r="DK35" s="10">
        <f t="shared" si="7"/>
        <v>60</v>
      </c>
      <c r="DL35" s="10">
        <f t="shared" si="7"/>
        <v>10</v>
      </c>
      <c r="DM35" s="10">
        <f t="shared" si="7"/>
        <v>0</v>
      </c>
      <c r="DN35" s="10">
        <f t="shared" si="7"/>
        <v>95</v>
      </c>
      <c r="DO35" s="10">
        <f t="shared" si="7"/>
        <v>5</v>
      </c>
      <c r="DP35" s="10">
        <f t="shared" si="7"/>
        <v>5</v>
      </c>
      <c r="DQ35" s="10">
        <f t="shared" si="7"/>
        <v>90</v>
      </c>
      <c r="DR35" s="10">
        <f t="shared" si="7"/>
        <v>5</v>
      </c>
      <c r="DS35" s="10">
        <f t="shared" si="7"/>
        <v>0</v>
      </c>
      <c r="DT35" s="10">
        <f t="shared" si="7"/>
        <v>100</v>
      </c>
      <c r="DU35" s="10">
        <f t="shared" si="7"/>
        <v>0</v>
      </c>
      <c r="DV35" s="10">
        <f t="shared" si="7"/>
        <v>100</v>
      </c>
      <c r="DW35" s="10">
        <f t="shared" si="7"/>
        <v>0</v>
      </c>
      <c r="DX35" s="10">
        <f t="shared" si="7"/>
        <v>0</v>
      </c>
      <c r="DY35" s="10">
        <f t="shared" si="7"/>
        <v>5</v>
      </c>
      <c r="DZ35" s="10">
        <f t="shared" si="7"/>
        <v>90</v>
      </c>
      <c r="EA35" s="10">
        <f t="shared" si="7"/>
        <v>5</v>
      </c>
      <c r="EB35" s="10">
        <f t="shared" ref="EB35:FK35" si="8">EB34/20%</f>
        <v>15</v>
      </c>
      <c r="EC35" s="10">
        <f t="shared" si="8"/>
        <v>80</v>
      </c>
      <c r="ED35" s="10">
        <f t="shared" si="8"/>
        <v>5</v>
      </c>
      <c r="EE35" s="10">
        <f t="shared" si="8"/>
        <v>90</v>
      </c>
      <c r="EF35" s="10">
        <f t="shared" si="8"/>
        <v>0</v>
      </c>
      <c r="EG35" s="10">
        <f t="shared" si="8"/>
        <v>10</v>
      </c>
      <c r="EH35" s="10">
        <f t="shared" si="8"/>
        <v>85</v>
      </c>
      <c r="EI35" s="10">
        <f t="shared" si="8"/>
        <v>0</v>
      </c>
      <c r="EJ35" s="10">
        <f t="shared" si="8"/>
        <v>15</v>
      </c>
      <c r="EK35" s="10">
        <f t="shared" si="8"/>
        <v>95</v>
      </c>
      <c r="EL35" s="10">
        <f t="shared" si="8"/>
        <v>0</v>
      </c>
      <c r="EM35" s="10">
        <f t="shared" si="8"/>
        <v>5</v>
      </c>
      <c r="EN35" s="10">
        <f t="shared" si="8"/>
        <v>100</v>
      </c>
      <c r="EO35" s="10">
        <f t="shared" si="8"/>
        <v>0</v>
      </c>
      <c r="EP35" s="10">
        <f t="shared" si="8"/>
        <v>0</v>
      </c>
      <c r="EQ35" s="10">
        <f t="shared" si="8"/>
        <v>100</v>
      </c>
      <c r="ER35" s="10">
        <f t="shared" si="8"/>
        <v>0</v>
      </c>
      <c r="ES35" s="10">
        <f t="shared" si="8"/>
        <v>0</v>
      </c>
      <c r="ET35" s="10">
        <f t="shared" si="8"/>
        <v>100</v>
      </c>
      <c r="EU35" s="10">
        <f t="shared" si="8"/>
        <v>0</v>
      </c>
      <c r="EV35" s="10">
        <f t="shared" si="8"/>
        <v>0</v>
      </c>
      <c r="EW35" s="10">
        <f t="shared" si="8"/>
        <v>30</v>
      </c>
      <c r="EX35" s="10">
        <f t="shared" si="8"/>
        <v>70</v>
      </c>
      <c r="EY35" s="10">
        <f t="shared" si="8"/>
        <v>0</v>
      </c>
      <c r="EZ35" s="10">
        <f t="shared" si="8"/>
        <v>40</v>
      </c>
      <c r="FA35" s="10">
        <f t="shared" si="8"/>
        <v>60</v>
      </c>
      <c r="FB35" s="10">
        <f t="shared" si="8"/>
        <v>0</v>
      </c>
      <c r="FC35" s="10">
        <f t="shared" si="8"/>
        <v>45</v>
      </c>
      <c r="FD35" s="10">
        <f t="shared" si="8"/>
        <v>50</v>
      </c>
      <c r="FE35" s="10">
        <f t="shared" si="8"/>
        <v>5</v>
      </c>
      <c r="FF35" s="10">
        <f t="shared" si="8"/>
        <v>50</v>
      </c>
      <c r="FG35" s="10">
        <f t="shared" si="8"/>
        <v>45</v>
      </c>
      <c r="FH35" s="10">
        <f t="shared" si="8"/>
        <v>5</v>
      </c>
      <c r="FI35" s="10">
        <f t="shared" si="8"/>
        <v>35</v>
      </c>
      <c r="FJ35" s="10">
        <f t="shared" si="8"/>
        <v>55</v>
      </c>
      <c r="FK35" s="10">
        <f t="shared" si="8"/>
        <v>10</v>
      </c>
    </row>
    <row r="37" spans="1:167" x14ac:dyDescent="0.25">
      <c r="B37" s="11" t="s">
        <v>181</v>
      </c>
    </row>
    <row r="38" spans="1:167" x14ac:dyDescent="0.25">
      <c r="B38" t="s">
        <v>182</v>
      </c>
      <c r="C38" t="s">
        <v>185</v>
      </c>
      <c r="D38" s="24">
        <f>(C35+F35+I35+L35+O35)/5</f>
        <v>40</v>
      </c>
      <c r="E38" s="24">
        <f>D38/100*20</f>
        <v>8</v>
      </c>
    </row>
    <row r="39" spans="1:167" x14ac:dyDescent="0.25">
      <c r="B39" t="s">
        <v>183</v>
      </c>
      <c r="C39" t="s">
        <v>185</v>
      </c>
      <c r="D39" s="24">
        <f>(D35+G35+J35+M35+P35)/5</f>
        <v>56</v>
      </c>
      <c r="E39" s="24">
        <f>D39/100*20</f>
        <v>11.200000000000001</v>
      </c>
    </row>
    <row r="40" spans="1:167" x14ac:dyDescent="0.25">
      <c r="B40" t="s">
        <v>184</v>
      </c>
      <c r="C40" t="s">
        <v>185</v>
      </c>
      <c r="D40" s="24">
        <f>(E35+H35+K35+N35+Q35)/5</f>
        <v>4</v>
      </c>
      <c r="E40" s="24">
        <f>D40/100*20</f>
        <v>0.8</v>
      </c>
    </row>
    <row r="41" spans="1:167" x14ac:dyDescent="0.25">
      <c r="D41" s="31">
        <f>SUM(D38:D40)</f>
        <v>100</v>
      </c>
      <c r="E41" s="31">
        <f>SUM(E38:E40)</f>
        <v>20.000000000000004</v>
      </c>
    </row>
    <row r="42" spans="1:167" x14ac:dyDescent="0.25">
      <c r="B42" t="s">
        <v>182</v>
      </c>
      <c r="C42" t="s">
        <v>186</v>
      </c>
      <c r="D42" s="24">
        <f>(R35+U35+X35+AA35+AD35+AG35+AJ35+AM35+AP35+AS35+AV35+AY35+BB35+BE35+BH35)/15</f>
        <v>40.333333333333336</v>
      </c>
      <c r="E42" s="24">
        <f>D42/100*20</f>
        <v>8.0666666666666682</v>
      </c>
    </row>
    <row r="43" spans="1:167" x14ac:dyDescent="0.25">
      <c r="B43" t="s">
        <v>183</v>
      </c>
      <c r="C43" t="s">
        <v>186</v>
      </c>
      <c r="D43" s="24">
        <f>(S35+V35+Y35+AB35+AE35+AH35+AK35+AN35+AQ35+AT35+AW35+AZ35+BC35+BF35+BI35)/15</f>
        <v>54.666666666666664</v>
      </c>
      <c r="E43" s="24">
        <f>D43/100*20</f>
        <v>10.933333333333334</v>
      </c>
    </row>
    <row r="44" spans="1:167" x14ac:dyDescent="0.25">
      <c r="B44" t="s">
        <v>184</v>
      </c>
      <c r="C44" t="s">
        <v>186</v>
      </c>
      <c r="D44" s="24">
        <f>(T35+W35+Z35+AC35+AF35+AI35+AL35+AO35+AR35+AU35+AX35+BA35+BD35+BG35+BJ35)/15</f>
        <v>5</v>
      </c>
      <c r="E44">
        <f>D44/100*20</f>
        <v>1</v>
      </c>
    </row>
    <row r="45" spans="1:167" x14ac:dyDescent="0.25">
      <c r="D45" s="32">
        <f>SUM(D42:D44)</f>
        <v>100</v>
      </c>
      <c r="E45" s="32">
        <f>SUM(E42:E44)</f>
        <v>20</v>
      </c>
    </row>
    <row r="46" spans="1:167" x14ac:dyDescent="0.25">
      <c r="B46" t="s">
        <v>182</v>
      </c>
      <c r="C46" t="s">
        <v>187</v>
      </c>
      <c r="D46" s="24">
        <f>(BK35+BN35+BQ35+BT35+BW35)/5</f>
        <v>40</v>
      </c>
      <c r="E46">
        <f>D46/100*20</f>
        <v>8</v>
      </c>
    </row>
    <row r="47" spans="1:167" x14ac:dyDescent="0.25">
      <c r="B47" t="s">
        <v>183</v>
      </c>
      <c r="C47" t="s">
        <v>187</v>
      </c>
      <c r="D47" s="24">
        <f>(BL35+BO35+BR35+BU35+BX35)/5</f>
        <v>56</v>
      </c>
      <c r="E47" s="24">
        <f>D47/100*20</f>
        <v>11.200000000000001</v>
      </c>
    </row>
    <row r="48" spans="1:167" x14ac:dyDescent="0.25">
      <c r="B48" t="s">
        <v>184</v>
      </c>
      <c r="C48" t="s">
        <v>187</v>
      </c>
      <c r="D48" s="24">
        <f>(BM35+BP35+BS35+BV35+BY35)/5</f>
        <v>4</v>
      </c>
      <c r="E48" s="24">
        <f>D48/100*20</f>
        <v>0.8</v>
      </c>
    </row>
    <row r="49" spans="2:5" x14ac:dyDescent="0.25">
      <c r="D49" s="32">
        <f>SUM(D46:D48)</f>
        <v>100</v>
      </c>
      <c r="E49" s="32">
        <f>SUM(E46:E48)</f>
        <v>20.000000000000004</v>
      </c>
    </row>
    <row r="50" spans="2:5" x14ac:dyDescent="0.25">
      <c r="B50" t="s">
        <v>182</v>
      </c>
      <c r="C50" t="s">
        <v>188</v>
      </c>
      <c r="D50" s="24">
        <f>(BZ35+CC35+CF35+CI35+CL35+CO35+CR35+CU35+CX35+DA35+DD35+DG35+DJ35+DM35+DP35+DS35+DV35+DY35+EB35+EE35+EH35+EK35+EN35+EQ35+ET35)/25</f>
        <v>40.200000000000003</v>
      </c>
      <c r="E50" s="24">
        <f>D50/100*20</f>
        <v>8.0400000000000009</v>
      </c>
    </row>
    <row r="51" spans="2:5" x14ac:dyDescent="0.25">
      <c r="B51" t="s">
        <v>183</v>
      </c>
      <c r="C51" t="s">
        <v>188</v>
      </c>
      <c r="D51" s="24">
        <f>(CA35+CD35+CG35+CJ35+CM35+CP35+CS35+CV35+CY35+DB35+DE35+DH35+DK35+DN35+DQ35+DT35+DW35+DZ35+EC35+EF35+EI35+EL35+EO35+ER35+EU35)/25</f>
        <v>56.4</v>
      </c>
      <c r="E51" s="24">
        <f>D51/100*20</f>
        <v>11.28</v>
      </c>
    </row>
    <row r="52" spans="2:5" x14ac:dyDescent="0.25">
      <c r="B52" t="s">
        <v>184</v>
      </c>
      <c r="C52" t="s">
        <v>188</v>
      </c>
      <c r="D52" s="24">
        <f>(CB35+CE35+CH35+CK35+CN35+CQ35+CT35+CW35+CZ35+DC35+DF35+DI35+DL35+DO35+DR35+DU35+DX35+EA35+ED35+EG35+EJ35+EM35+EP35+ES35+EV35)/25</f>
        <v>3.4</v>
      </c>
      <c r="E52" s="24">
        <f>D52/100*20</f>
        <v>0.68</v>
      </c>
    </row>
    <row r="53" spans="2:5" x14ac:dyDescent="0.25">
      <c r="D53" s="32">
        <f>SUM(D50:D52)</f>
        <v>100</v>
      </c>
      <c r="E53" s="32">
        <f>SUM(E50:E52)</f>
        <v>20</v>
      </c>
    </row>
    <row r="54" spans="2:5" x14ac:dyDescent="0.25">
      <c r="B54" t="s">
        <v>182</v>
      </c>
      <c r="C54" t="s">
        <v>189</v>
      </c>
      <c r="D54" s="24">
        <f>(EW35+EZ35+FC35+FF35+FI35)/5</f>
        <v>40</v>
      </c>
      <c r="E54">
        <f>D54/100*20</f>
        <v>8</v>
      </c>
    </row>
    <row r="55" spans="2:5" x14ac:dyDescent="0.25">
      <c r="B55" t="s">
        <v>183</v>
      </c>
      <c r="C55" t="s">
        <v>189</v>
      </c>
      <c r="D55" s="24">
        <f>(EX35+FA35+FD35+FG35+FJ35)/5</f>
        <v>56</v>
      </c>
      <c r="E55" s="24">
        <f>D55/100*20</f>
        <v>11.200000000000001</v>
      </c>
    </row>
    <row r="56" spans="2:5" x14ac:dyDescent="0.25">
      <c r="B56" t="s">
        <v>184</v>
      </c>
      <c r="C56" t="s">
        <v>189</v>
      </c>
      <c r="D56" s="24">
        <f>(EY35+FB35+FE35+FH35+FK35)/5</f>
        <v>4</v>
      </c>
      <c r="E56" s="24">
        <f>D56/100*20</f>
        <v>0.8</v>
      </c>
    </row>
    <row r="57" spans="2:5" x14ac:dyDescent="0.25">
      <c r="D57" s="32">
        <f>SUM(D54:D56)</f>
        <v>100</v>
      </c>
      <c r="E57" s="32">
        <f>SUM(E54:E56)</f>
        <v>20.000000000000004</v>
      </c>
    </row>
  </sheetData>
  <mergeCells count="130">
    <mergeCell ref="EW4:FK4"/>
    <mergeCell ref="EW5:FK5"/>
    <mergeCell ref="R5:AF5"/>
    <mergeCell ref="AG5:AU5"/>
    <mergeCell ref="AV5:BJ5"/>
    <mergeCell ref="R4:BJ4"/>
    <mergeCell ref="BK4:BY4"/>
    <mergeCell ref="BK5:BY5"/>
    <mergeCell ref="BZ5:CN5"/>
    <mergeCell ref="DD5:DR5"/>
    <mergeCell ref="BZ4:EV4"/>
    <mergeCell ref="DS5:EG5"/>
    <mergeCell ref="CO5:DC5"/>
    <mergeCell ref="EH5:EV5"/>
    <mergeCell ref="A34:B34"/>
    <mergeCell ref="DS12:DU12"/>
    <mergeCell ref="DV12:DX12"/>
    <mergeCell ref="DY12:EA12"/>
    <mergeCell ref="DD12:DF12"/>
    <mergeCell ref="DG12:DI12"/>
    <mergeCell ref="DJ12:DL12"/>
    <mergeCell ref="DM12:DO12"/>
    <mergeCell ref="DP12:DR12"/>
    <mergeCell ref="CU12:CW12"/>
    <mergeCell ref="CX12:CZ12"/>
    <mergeCell ref="DA12:DC12"/>
    <mergeCell ref="CL12:CN12"/>
    <mergeCell ref="CO12:CQ12"/>
    <mergeCell ref="AP12:AR12"/>
    <mergeCell ref="AS12:AU12"/>
    <mergeCell ref="AD12:AF12"/>
    <mergeCell ref="AG12:AI12"/>
    <mergeCell ref="AJ12:AL12"/>
    <mergeCell ref="AA12:AC12"/>
    <mergeCell ref="U12:W12"/>
    <mergeCell ref="X12:Z12"/>
    <mergeCell ref="I12:K12"/>
    <mergeCell ref="L12:N12"/>
    <mergeCell ref="A35:B35"/>
    <mergeCell ref="FI12:FK12"/>
    <mergeCell ref="FC12:FE12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BQ12:BS12"/>
    <mergeCell ref="BT12:BV12"/>
    <mergeCell ref="BW12:BY12"/>
    <mergeCell ref="BK12:BM12"/>
    <mergeCell ref="BN12:BP12"/>
    <mergeCell ref="AV12:AX12"/>
    <mergeCell ref="AY12:BA12"/>
    <mergeCell ref="BB12:BD12"/>
    <mergeCell ref="BE12:BG12"/>
    <mergeCell ref="BH12:BJ12"/>
    <mergeCell ref="AM12:AO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EN11:EP11"/>
    <mergeCell ref="CR11:CT11"/>
    <mergeCell ref="BZ11:CB11"/>
    <mergeCell ref="CC11:CE11"/>
    <mergeCell ref="BE11:BG11"/>
    <mergeCell ref="C12:E12"/>
    <mergeCell ref="F12:H12"/>
    <mergeCell ref="EZ11:FB11"/>
    <mergeCell ref="FC11:FE11"/>
    <mergeCell ref="FF11:FH11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S11:AU11"/>
    <mergeCell ref="BK11:BM11"/>
    <mergeCell ref="BN11:BP11"/>
    <mergeCell ref="BH11:BJ11"/>
    <mergeCell ref="A4:A13"/>
    <mergeCell ref="B4:B13"/>
    <mergeCell ref="C4:Q4"/>
    <mergeCell ref="C5:Q10"/>
    <mergeCell ref="O11:Q11"/>
    <mergeCell ref="O12:Q12"/>
    <mergeCell ref="AV11:AX11"/>
    <mergeCell ref="AY11:BA11"/>
    <mergeCell ref="BB11:BD11"/>
    <mergeCell ref="C11:E11"/>
    <mergeCell ref="I11:K11"/>
    <mergeCell ref="X11:Z11"/>
    <mergeCell ref="AJ11:AL11"/>
    <mergeCell ref="AM11:AO11"/>
    <mergeCell ref="AP11:AR11"/>
    <mergeCell ref="AA11:AC11"/>
    <mergeCell ref="F11:H11"/>
    <mergeCell ref="R11:T11"/>
    <mergeCell ref="U11:W11"/>
    <mergeCell ref="L11:N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42"/>
  <sheetViews>
    <sheetView topLeftCell="A18" zoomScale="84" zoomScaleNormal="84" workbookViewId="0">
      <selection activeCell="G25" sqref="G25"/>
    </sheetView>
  </sheetViews>
  <sheetFormatPr defaultRowHeight="15" x14ac:dyDescent="0.25"/>
  <cols>
    <col min="2" max="2" width="8.85546875" customWidth="1"/>
  </cols>
  <sheetData>
    <row r="1" spans="1:122" ht="15.75" x14ac:dyDescent="0.25">
      <c r="A1" s="6" t="s">
        <v>7</v>
      </c>
      <c r="B1" s="13" t="s">
        <v>334</v>
      </c>
      <c r="C1" s="15"/>
      <c r="D1" s="15"/>
      <c r="E1" s="15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335</v>
      </c>
      <c r="B2" s="7" t="s">
        <v>327</v>
      </c>
      <c r="C2" s="7"/>
      <c r="D2" s="7"/>
      <c r="E2" s="7"/>
      <c r="F2" s="7"/>
      <c r="G2" s="7" t="s">
        <v>333</v>
      </c>
      <c r="H2" s="7"/>
      <c r="I2" s="7"/>
      <c r="J2" s="7" t="s">
        <v>336</v>
      </c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x14ac:dyDescent="0.25">
      <c r="A4" s="40" t="s">
        <v>0</v>
      </c>
      <c r="B4" s="40" t="s">
        <v>35</v>
      </c>
      <c r="C4" s="81" t="s">
        <v>93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69" t="s">
        <v>95</v>
      </c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2" t="s">
        <v>193</v>
      </c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3" t="s">
        <v>101</v>
      </c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5"/>
      <c r="DG4" s="67" t="s">
        <v>337</v>
      </c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</row>
    <row r="5" spans="1:122" ht="15.75" x14ac:dyDescent="0.25">
      <c r="A5" s="40"/>
      <c r="B5" s="40"/>
      <c r="C5" s="50" t="s">
        <v>94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42" t="s">
        <v>96</v>
      </c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8" t="s">
        <v>97</v>
      </c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51" t="s">
        <v>338</v>
      </c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68"/>
      <c r="AY5" s="51" t="s">
        <v>102</v>
      </c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68"/>
      <c r="BK5" s="76" t="s">
        <v>98</v>
      </c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 t="s">
        <v>103</v>
      </c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54" t="s">
        <v>104</v>
      </c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6"/>
      <c r="CU5" s="85" t="s">
        <v>6</v>
      </c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7"/>
      <c r="DG5" s="48" t="s">
        <v>100</v>
      </c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</row>
    <row r="6" spans="1:122" ht="15.75" x14ac:dyDescent="0.25">
      <c r="A6" s="40"/>
      <c r="B6" s="40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4"/>
      <c r="AN6" s="14"/>
      <c r="AO6" s="1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x14ac:dyDescent="0.25">
      <c r="A7" s="40"/>
      <c r="B7" s="40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34"/>
      <c r="P7" s="34"/>
      <c r="Q7" s="34"/>
      <c r="R7" s="34"/>
      <c r="S7" s="34"/>
      <c r="T7" s="34"/>
      <c r="U7" s="34"/>
      <c r="V7" s="34"/>
      <c r="W7" s="3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x14ac:dyDescent="0.25">
      <c r="A8" s="40"/>
      <c r="B8" s="40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34"/>
      <c r="P8" s="34"/>
      <c r="Q8" s="34"/>
      <c r="R8" s="34"/>
      <c r="S8" s="34"/>
      <c r="T8" s="34"/>
      <c r="U8" s="34"/>
      <c r="V8" s="34"/>
      <c r="W8" s="3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x14ac:dyDescent="0.25">
      <c r="A9" s="40"/>
      <c r="B9" s="40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34"/>
      <c r="P9" s="34"/>
      <c r="Q9" s="34"/>
      <c r="R9" s="34"/>
      <c r="S9" s="34"/>
      <c r="T9" s="34"/>
      <c r="U9" s="34"/>
      <c r="V9" s="34"/>
      <c r="W9" s="3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x14ac:dyDescent="0.25">
      <c r="A10" s="40"/>
      <c r="B10" s="40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34"/>
      <c r="P10" s="34"/>
      <c r="Q10" s="34"/>
      <c r="R10" s="34"/>
      <c r="S10" s="34"/>
      <c r="T10" s="34"/>
      <c r="U10" s="34"/>
      <c r="V10" s="34"/>
      <c r="W10" s="3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40"/>
      <c r="B11" s="40"/>
      <c r="C11" s="46" t="s">
        <v>339</v>
      </c>
      <c r="D11" s="47" t="s">
        <v>1</v>
      </c>
      <c r="E11" s="47" t="s">
        <v>2</v>
      </c>
      <c r="F11" s="47" t="s">
        <v>340</v>
      </c>
      <c r="G11" s="47" t="s">
        <v>341</v>
      </c>
      <c r="H11" s="47" t="s">
        <v>342</v>
      </c>
      <c r="I11" s="49" t="s">
        <v>343</v>
      </c>
      <c r="J11" s="50"/>
      <c r="K11" s="50"/>
      <c r="L11" s="49" t="s">
        <v>344</v>
      </c>
      <c r="M11" s="50"/>
      <c r="N11" s="50"/>
      <c r="O11" s="42" t="s">
        <v>345</v>
      </c>
      <c r="P11" s="42"/>
      <c r="Q11" s="42"/>
      <c r="R11" s="42" t="s">
        <v>1</v>
      </c>
      <c r="S11" s="42"/>
      <c r="T11" s="42"/>
      <c r="U11" s="42" t="s">
        <v>346</v>
      </c>
      <c r="V11" s="42"/>
      <c r="W11" s="42"/>
      <c r="X11" s="42" t="s">
        <v>3</v>
      </c>
      <c r="Y11" s="42"/>
      <c r="Z11" s="42"/>
      <c r="AA11" s="42" t="s">
        <v>347</v>
      </c>
      <c r="AB11" s="42"/>
      <c r="AC11" s="42"/>
      <c r="AD11" s="48" t="s">
        <v>348</v>
      </c>
      <c r="AE11" s="48"/>
      <c r="AF11" s="48"/>
      <c r="AG11" s="42" t="s">
        <v>349</v>
      </c>
      <c r="AH11" s="42"/>
      <c r="AI11" s="42"/>
      <c r="AJ11" s="42" t="s">
        <v>350</v>
      </c>
      <c r="AK11" s="42"/>
      <c r="AL11" s="42"/>
      <c r="AM11" s="48" t="s">
        <v>351</v>
      </c>
      <c r="AN11" s="48"/>
      <c r="AO11" s="48"/>
      <c r="AP11" s="48" t="s">
        <v>352</v>
      </c>
      <c r="AQ11" s="48"/>
      <c r="AR11" s="48"/>
      <c r="AS11" s="48" t="s">
        <v>353</v>
      </c>
      <c r="AT11" s="48"/>
      <c r="AU11" s="48"/>
      <c r="AV11" s="48" t="s">
        <v>354</v>
      </c>
      <c r="AW11" s="48"/>
      <c r="AX11" s="48"/>
      <c r="AY11" s="48" t="s">
        <v>355</v>
      </c>
      <c r="AZ11" s="48"/>
      <c r="BA11" s="48"/>
      <c r="BB11" s="48" t="s">
        <v>356</v>
      </c>
      <c r="BC11" s="48"/>
      <c r="BD11" s="48"/>
      <c r="BE11" s="48" t="s">
        <v>357</v>
      </c>
      <c r="BF11" s="48"/>
      <c r="BG11" s="48"/>
      <c r="BH11" s="48" t="s">
        <v>358</v>
      </c>
      <c r="BI11" s="48"/>
      <c r="BJ11" s="48"/>
      <c r="BK11" s="48" t="s">
        <v>359</v>
      </c>
      <c r="BL11" s="48"/>
      <c r="BM11" s="48"/>
      <c r="BN11" s="48" t="s">
        <v>360</v>
      </c>
      <c r="BO11" s="48"/>
      <c r="BP11" s="48"/>
      <c r="BQ11" s="48" t="s">
        <v>361</v>
      </c>
      <c r="BR11" s="48"/>
      <c r="BS11" s="48"/>
      <c r="BT11" s="48" t="s">
        <v>362</v>
      </c>
      <c r="BU11" s="48"/>
      <c r="BV11" s="48"/>
      <c r="BW11" s="48" t="s">
        <v>363</v>
      </c>
      <c r="BX11" s="48"/>
      <c r="BY11" s="48"/>
      <c r="BZ11" s="48" t="s">
        <v>364</v>
      </c>
      <c r="CA11" s="48"/>
      <c r="CB11" s="48"/>
      <c r="CC11" s="48" t="s">
        <v>365</v>
      </c>
      <c r="CD11" s="48"/>
      <c r="CE11" s="48"/>
      <c r="CF11" s="48" t="s">
        <v>366</v>
      </c>
      <c r="CG11" s="48"/>
      <c r="CH11" s="48"/>
      <c r="CI11" s="48" t="s">
        <v>367</v>
      </c>
      <c r="CJ11" s="48"/>
      <c r="CK11" s="48"/>
      <c r="CL11" s="48" t="s">
        <v>368</v>
      </c>
      <c r="CM11" s="48"/>
      <c r="CN11" s="48"/>
      <c r="CO11" s="48" t="s">
        <v>369</v>
      </c>
      <c r="CP11" s="48"/>
      <c r="CQ11" s="48"/>
      <c r="CR11" s="48" t="s">
        <v>370</v>
      </c>
      <c r="CS11" s="48"/>
      <c r="CT11" s="48"/>
      <c r="CU11" s="48" t="s">
        <v>371</v>
      </c>
      <c r="CV11" s="48"/>
      <c r="CW11" s="48"/>
      <c r="CX11" s="48" t="s">
        <v>372</v>
      </c>
      <c r="CY11" s="48"/>
      <c r="CZ11" s="48"/>
      <c r="DA11" s="48" t="s">
        <v>373</v>
      </c>
      <c r="DB11" s="48"/>
      <c r="DC11" s="48"/>
      <c r="DD11" s="48" t="s">
        <v>374</v>
      </c>
      <c r="DE11" s="48"/>
      <c r="DF11" s="48"/>
      <c r="DG11" s="48" t="s">
        <v>375</v>
      </c>
      <c r="DH11" s="48"/>
      <c r="DI11" s="48"/>
      <c r="DJ11" s="48" t="s">
        <v>376</v>
      </c>
      <c r="DK11" s="48"/>
      <c r="DL11" s="48"/>
      <c r="DM11" s="48" t="s">
        <v>377</v>
      </c>
      <c r="DN11" s="48"/>
      <c r="DO11" s="48"/>
      <c r="DP11" s="48" t="s">
        <v>378</v>
      </c>
      <c r="DQ11" s="48"/>
      <c r="DR11" s="48"/>
    </row>
    <row r="12" spans="1:122" x14ac:dyDescent="0.25">
      <c r="A12" s="40"/>
      <c r="B12" s="80"/>
      <c r="C12" s="88" t="s">
        <v>379</v>
      </c>
      <c r="D12" s="88"/>
      <c r="E12" s="88"/>
      <c r="F12" s="88" t="s">
        <v>380</v>
      </c>
      <c r="G12" s="88"/>
      <c r="H12" s="88"/>
      <c r="I12" s="88" t="s">
        <v>381</v>
      </c>
      <c r="J12" s="88"/>
      <c r="K12" s="88"/>
      <c r="L12" s="88" t="s">
        <v>382</v>
      </c>
      <c r="M12" s="88"/>
      <c r="N12" s="88"/>
      <c r="O12" s="88" t="s">
        <v>383</v>
      </c>
      <c r="P12" s="88"/>
      <c r="Q12" s="88"/>
      <c r="R12" s="88" t="s">
        <v>384</v>
      </c>
      <c r="S12" s="88"/>
      <c r="T12" s="88"/>
      <c r="U12" s="88" t="s">
        <v>385</v>
      </c>
      <c r="V12" s="88"/>
      <c r="W12" s="88"/>
      <c r="X12" s="88" t="s">
        <v>386</v>
      </c>
      <c r="Y12" s="88"/>
      <c r="Z12" s="88"/>
      <c r="AA12" s="88" t="s">
        <v>387</v>
      </c>
      <c r="AB12" s="88"/>
      <c r="AC12" s="88"/>
      <c r="AD12" s="88" t="s">
        <v>388</v>
      </c>
      <c r="AE12" s="88"/>
      <c r="AF12" s="88"/>
      <c r="AG12" s="88" t="s">
        <v>389</v>
      </c>
      <c r="AH12" s="88"/>
      <c r="AI12" s="88"/>
      <c r="AJ12" s="88" t="s">
        <v>390</v>
      </c>
      <c r="AK12" s="88"/>
      <c r="AL12" s="88"/>
      <c r="AM12" s="88" t="s">
        <v>391</v>
      </c>
      <c r="AN12" s="88"/>
      <c r="AO12" s="88"/>
      <c r="AP12" s="89" t="s">
        <v>392</v>
      </c>
      <c r="AQ12" s="89"/>
      <c r="AR12" s="89"/>
      <c r="AS12" s="89" t="s">
        <v>393</v>
      </c>
      <c r="AT12" s="89"/>
      <c r="AU12" s="89"/>
      <c r="AV12" s="89" t="s">
        <v>394</v>
      </c>
      <c r="AW12" s="89"/>
      <c r="AX12" s="89"/>
      <c r="AY12" s="89" t="s">
        <v>395</v>
      </c>
      <c r="AZ12" s="89"/>
      <c r="BA12" s="89"/>
      <c r="BB12" s="89" t="s">
        <v>396</v>
      </c>
      <c r="BC12" s="89"/>
      <c r="BD12" s="89"/>
      <c r="BE12" s="89" t="s">
        <v>397</v>
      </c>
      <c r="BF12" s="89"/>
      <c r="BG12" s="89"/>
      <c r="BH12" s="89" t="s">
        <v>398</v>
      </c>
      <c r="BI12" s="89"/>
      <c r="BJ12" s="89"/>
      <c r="BK12" s="89" t="s">
        <v>399</v>
      </c>
      <c r="BL12" s="89"/>
      <c r="BM12" s="89"/>
      <c r="BN12" s="89" t="s">
        <v>400</v>
      </c>
      <c r="BO12" s="89"/>
      <c r="BP12" s="89"/>
      <c r="BQ12" s="89" t="s">
        <v>401</v>
      </c>
      <c r="BR12" s="89"/>
      <c r="BS12" s="89"/>
      <c r="BT12" s="89" t="s">
        <v>402</v>
      </c>
      <c r="BU12" s="89"/>
      <c r="BV12" s="89"/>
      <c r="BW12" s="89" t="s">
        <v>403</v>
      </c>
      <c r="BX12" s="89"/>
      <c r="BY12" s="89"/>
      <c r="BZ12" s="89" t="s">
        <v>404</v>
      </c>
      <c r="CA12" s="89"/>
      <c r="CB12" s="89"/>
      <c r="CC12" s="89" t="s">
        <v>405</v>
      </c>
      <c r="CD12" s="89"/>
      <c r="CE12" s="89"/>
      <c r="CF12" s="89" t="s">
        <v>406</v>
      </c>
      <c r="CG12" s="89"/>
      <c r="CH12" s="89"/>
      <c r="CI12" s="89" t="s">
        <v>407</v>
      </c>
      <c r="CJ12" s="89"/>
      <c r="CK12" s="89"/>
      <c r="CL12" s="89" t="s">
        <v>408</v>
      </c>
      <c r="CM12" s="89"/>
      <c r="CN12" s="89"/>
      <c r="CO12" s="89" t="s">
        <v>409</v>
      </c>
      <c r="CP12" s="89"/>
      <c r="CQ12" s="89"/>
      <c r="CR12" s="89" t="s">
        <v>410</v>
      </c>
      <c r="CS12" s="89"/>
      <c r="CT12" s="89"/>
      <c r="CU12" s="89" t="s">
        <v>411</v>
      </c>
      <c r="CV12" s="89"/>
      <c r="CW12" s="89"/>
      <c r="CX12" s="89" t="s">
        <v>412</v>
      </c>
      <c r="CY12" s="89"/>
      <c r="CZ12" s="89"/>
      <c r="DA12" s="89" t="s">
        <v>413</v>
      </c>
      <c r="DB12" s="89"/>
      <c r="DC12" s="89"/>
      <c r="DD12" s="89" t="s">
        <v>414</v>
      </c>
      <c r="DE12" s="89"/>
      <c r="DF12" s="89"/>
      <c r="DG12" s="90" t="s">
        <v>415</v>
      </c>
      <c r="DH12" s="90"/>
      <c r="DI12" s="90"/>
      <c r="DJ12" s="90" t="s">
        <v>416</v>
      </c>
      <c r="DK12" s="90"/>
      <c r="DL12" s="90"/>
      <c r="DM12" s="88" t="s">
        <v>417</v>
      </c>
      <c r="DN12" s="88"/>
      <c r="DO12" s="88"/>
      <c r="DP12" s="88" t="s">
        <v>418</v>
      </c>
      <c r="DQ12" s="88"/>
      <c r="DR12" s="88"/>
    </row>
    <row r="13" spans="1:122" ht="132" x14ac:dyDescent="0.25">
      <c r="A13" s="40"/>
      <c r="B13" s="80"/>
      <c r="C13" s="35" t="s">
        <v>419</v>
      </c>
      <c r="D13" s="35" t="s">
        <v>420</v>
      </c>
      <c r="E13" s="35" t="s">
        <v>421</v>
      </c>
      <c r="F13" s="35" t="s">
        <v>422</v>
      </c>
      <c r="G13" s="35" t="s">
        <v>423</v>
      </c>
      <c r="H13" s="35" t="s">
        <v>424</v>
      </c>
      <c r="I13" s="35" t="s">
        <v>425</v>
      </c>
      <c r="J13" s="35" t="s">
        <v>426</v>
      </c>
      <c r="K13" s="35" t="s">
        <v>427</v>
      </c>
      <c r="L13" s="35" t="s">
        <v>428</v>
      </c>
      <c r="M13" s="35" t="s">
        <v>429</v>
      </c>
      <c r="N13" s="35" t="s">
        <v>430</v>
      </c>
      <c r="O13" s="35" t="s">
        <v>431</v>
      </c>
      <c r="P13" s="35" t="s">
        <v>432</v>
      </c>
      <c r="Q13" s="35" t="s">
        <v>46</v>
      </c>
      <c r="R13" s="35" t="s">
        <v>433</v>
      </c>
      <c r="S13" s="35" t="s">
        <v>434</v>
      </c>
      <c r="T13" s="35" t="s">
        <v>435</v>
      </c>
      <c r="U13" s="35" t="s">
        <v>436</v>
      </c>
      <c r="V13" s="35" t="s">
        <v>437</v>
      </c>
      <c r="W13" s="35" t="s">
        <v>42</v>
      </c>
      <c r="X13" s="35" t="s">
        <v>438</v>
      </c>
      <c r="Y13" s="35" t="s">
        <v>439</v>
      </c>
      <c r="Z13" s="35" t="s">
        <v>440</v>
      </c>
      <c r="AA13" s="35" t="s">
        <v>441</v>
      </c>
      <c r="AB13" s="35" t="s">
        <v>442</v>
      </c>
      <c r="AC13" s="35" t="s">
        <v>443</v>
      </c>
      <c r="AD13" s="35" t="s">
        <v>444</v>
      </c>
      <c r="AE13" s="35" t="s">
        <v>445</v>
      </c>
      <c r="AF13" s="35" t="s">
        <v>446</v>
      </c>
      <c r="AG13" s="35" t="s">
        <v>447</v>
      </c>
      <c r="AH13" s="35" t="s">
        <v>448</v>
      </c>
      <c r="AI13" s="35" t="s">
        <v>63</v>
      </c>
      <c r="AJ13" s="35" t="s">
        <v>449</v>
      </c>
      <c r="AK13" s="35" t="s">
        <v>450</v>
      </c>
      <c r="AL13" s="35" t="s">
        <v>451</v>
      </c>
      <c r="AM13" s="35" t="s">
        <v>452</v>
      </c>
      <c r="AN13" s="35" t="s">
        <v>453</v>
      </c>
      <c r="AO13" s="35" t="s">
        <v>454</v>
      </c>
      <c r="AP13" s="35" t="s">
        <v>455</v>
      </c>
      <c r="AQ13" s="35" t="s">
        <v>456</v>
      </c>
      <c r="AR13" s="35" t="s">
        <v>457</v>
      </c>
      <c r="AS13" s="35" t="s">
        <v>458</v>
      </c>
      <c r="AT13" s="35" t="s">
        <v>459</v>
      </c>
      <c r="AU13" s="35" t="s">
        <v>460</v>
      </c>
      <c r="AV13" s="35" t="s">
        <v>461</v>
      </c>
      <c r="AW13" s="35" t="s">
        <v>462</v>
      </c>
      <c r="AX13" s="35" t="s">
        <v>463</v>
      </c>
      <c r="AY13" s="36" t="s">
        <v>464</v>
      </c>
      <c r="AZ13" s="36" t="s">
        <v>465</v>
      </c>
      <c r="BA13" s="36" t="s">
        <v>466</v>
      </c>
      <c r="BB13" s="36" t="s">
        <v>467</v>
      </c>
      <c r="BC13" s="36" t="s">
        <v>468</v>
      </c>
      <c r="BD13" s="36" t="s">
        <v>469</v>
      </c>
      <c r="BE13" s="36" t="s">
        <v>470</v>
      </c>
      <c r="BF13" s="36" t="s">
        <v>471</v>
      </c>
      <c r="BG13" s="36" t="s">
        <v>472</v>
      </c>
      <c r="BH13" s="36" t="s">
        <v>37</v>
      </c>
      <c r="BI13" s="36" t="s">
        <v>473</v>
      </c>
      <c r="BJ13" s="36" t="s">
        <v>474</v>
      </c>
      <c r="BK13" s="36" t="s">
        <v>475</v>
      </c>
      <c r="BL13" s="36" t="s">
        <v>476</v>
      </c>
      <c r="BM13" s="36" t="s">
        <v>477</v>
      </c>
      <c r="BN13" s="36" t="s">
        <v>478</v>
      </c>
      <c r="BO13" s="36" t="s">
        <v>479</v>
      </c>
      <c r="BP13" s="36" t="s">
        <v>480</v>
      </c>
      <c r="BQ13" s="36" t="s">
        <v>481</v>
      </c>
      <c r="BR13" s="36" t="s">
        <v>482</v>
      </c>
      <c r="BS13" s="36" t="s">
        <v>483</v>
      </c>
      <c r="BT13" s="36" t="s">
        <v>484</v>
      </c>
      <c r="BU13" s="36" t="s">
        <v>485</v>
      </c>
      <c r="BV13" s="36" t="s">
        <v>486</v>
      </c>
      <c r="BW13" s="36" t="s">
        <v>44</v>
      </c>
      <c r="BX13" s="36" t="s">
        <v>487</v>
      </c>
      <c r="BY13" s="36" t="s">
        <v>47</v>
      </c>
      <c r="BZ13" s="36" t="s">
        <v>488</v>
      </c>
      <c r="CA13" s="36" t="s">
        <v>489</v>
      </c>
      <c r="CB13" s="36" t="s">
        <v>490</v>
      </c>
      <c r="CC13" s="36" t="s">
        <v>491</v>
      </c>
      <c r="CD13" s="36" t="s">
        <v>492</v>
      </c>
      <c r="CE13" s="36" t="s">
        <v>493</v>
      </c>
      <c r="CF13" s="36" t="s">
        <v>494</v>
      </c>
      <c r="CG13" s="36" t="s">
        <v>495</v>
      </c>
      <c r="CH13" s="36" t="s">
        <v>496</v>
      </c>
      <c r="CI13" s="36" t="s">
        <v>497</v>
      </c>
      <c r="CJ13" s="36" t="s">
        <v>498</v>
      </c>
      <c r="CK13" s="36" t="s">
        <v>499</v>
      </c>
      <c r="CL13" s="36" t="s">
        <v>500</v>
      </c>
      <c r="CM13" s="36" t="s">
        <v>501</v>
      </c>
      <c r="CN13" s="36" t="s">
        <v>502</v>
      </c>
      <c r="CO13" s="36" t="s">
        <v>503</v>
      </c>
      <c r="CP13" s="36" t="s">
        <v>504</v>
      </c>
      <c r="CQ13" s="36" t="s">
        <v>505</v>
      </c>
      <c r="CR13" s="36" t="s">
        <v>506</v>
      </c>
      <c r="CS13" s="36" t="s">
        <v>507</v>
      </c>
      <c r="CT13" s="36" t="s">
        <v>508</v>
      </c>
      <c r="CU13" s="36" t="s">
        <v>509</v>
      </c>
      <c r="CV13" s="36" t="s">
        <v>510</v>
      </c>
      <c r="CW13" s="36" t="s">
        <v>511</v>
      </c>
      <c r="CX13" s="36" t="s">
        <v>512</v>
      </c>
      <c r="CY13" s="36" t="s">
        <v>513</v>
      </c>
      <c r="CZ13" s="36" t="s">
        <v>514</v>
      </c>
      <c r="DA13" s="36" t="s">
        <v>515</v>
      </c>
      <c r="DB13" s="36" t="s">
        <v>516</v>
      </c>
      <c r="DC13" s="36" t="s">
        <v>517</v>
      </c>
      <c r="DD13" s="36" t="s">
        <v>518</v>
      </c>
      <c r="DE13" s="36" t="s">
        <v>519</v>
      </c>
      <c r="DF13" s="36" t="s">
        <v>520</v>
      </c>
      <c r="DG13" s="35" t="s">
        <v>521</v>
      </c>
      <c r="DH13" s="35" t="s">
        <v>522</v>
      </c>
      <c r="DI13" s="35" t="s">
        <v>523</v>
      </c>
      <c r="DJ13" s="35" t="s">
        <v>524</v>
      </c>
      <c r="DK13" s="35" t="s">
        <v>525</v>
      </c>
      <c r="DL13" s="35" t="s">
        <v>526</v>
      </c>
      <c r="DM13" s="35" t="s">
        <v>527</v>
      </c>
      <c r="DN13" s="35" t="s">
        <v>528</v>
      </c>
      <c r="DO13" s="35" t="s">
        <v>529</v>
      </c>
      <c r="DP13" s="35" t="s">
        <v>530</v>
      </c>
      <c r="DQ13" s="35" t="s">
        <v>531</v>
      </c>
      <c r="DR13" s="35" t="s">
        <v>532</v>
      </c>
    </row>
    <row r="14" spans="1:122" ht="32.450000000000003" customHeight="1" x14ac:dyDescent="0.25">
      <c r="A14" s="2">
        <v>1</v>
      </c>
      <c r="B14" s="1" t="s">
        <v>330</v>
      </c>
      <c r="C14" s="39"/>
      <c r="D14" s="34">
        <v>1</v>
      </c>
      <c r="E14" s="34"/>
      <c r="F14" s="39"/>
      <c r="G14" s="34">
        <v>1</v>
      </c>
      <c r="H14" s="34"/>
      <c r="I14" s="34"/>
      <c r="J14" s="39">
        <v>1</v>
      </c>
      <c r="K14" s="34"/>
      <c r="L14" s="34"/>
      <c r="M14" s="34"/>
      <c r="N14">
        <v>1</v>
      </c>
      <c r="O14" s="34"/>
      <c r="P14" s="34">
        <v>1</v>
      </c>
      <c r="Q14" s="34"/>
      <c r="R14" s="34">
        <v>1</v>
      </c>
      <c r="S14" s="34"/>
      <c r="T14" s="34"/>
      <c r="U14" s="34">
        <v>1</v>
      </c>
      <c r="V14" s="34"/>
      <c r="W14" s="34"/>
      <c r="X14" s="34"/>
      <c r="Y14" s="34"/>
      <c r="Z14" s="34">
        <v>1</v>
      </c>
      <c r="AA14" s="34"/>
      <c r="AB14" s="34">
        <v>1</v>
      </c>
      <c r="AC14" s="34"/>
      <c r="AD14" s="34"/>
      <c r="AE14" s="34">
        <v>1</v>
      </c>
      <c r="AF14" s="34"/>
      <c r="AG14" s="34"/>
      <c r="AH14" s="34"/>
      <c r="AI14" s="34">
        <v>1</v>
      </c>
      <c r="AJ14" s="34"/>
      <c r="AK14" s="34">
        <v>1</v>
      </c>
      <c r="AL14" s="34"/>
      <c r="AM14" s="34"/>
      <c r="AN14" s="34">
        <v>1</v>
      </c>
      <c r="AO14" s="34"/>
      <c r="AP14" s="34"/>
      <c r="AQ14" s="34">
        <v>1</v>
      </c>
      <c r="AR14" s="34"/>
      <c r="AS14" s="34"/>
      <c r="AT14" s="34">
        <v>1</v>
      </c>
      <c r="AU14" s="34"/>
      <c r="AV14" s="34"/>
      <c r="AW14" s="34">
        <v>1</v>
      </c>
      <c r="AX14" s="34"/>
      <c r="AY14" s="34"/>
      <c r="AZ14" s="34">
        <v>1</v>
      </c>
      <c r="BA14" s="34"/>
      <c r="BB14" s="34">
        <v>1</v>
      </c>
      <c r="BC14" s="34"/>
      <c r="BD14" s="34"/>
      <c r="BE14" s="34"/>
      <c r="BF14" s="34">
        <v>1</v>
      </c>
      <c r="BG14" s="34"/>
      <c r="BH14" s="34"/>
      <c r="BI14" s="34">
        <v>1</v>
      </c>
      <c r="BJ14" s="34"/>
      <c r="BK14" s="34"/>
      <c r="BL14" s="34">
        <v>1</v>
      </c>
      <c r="BM14" s="34"/>
      <c r="BN14" s="34"/>
      <c r="BO14" s="34">
        <v>1</v>
      </c>
      <c r="BP14" s="34"/>
      <c r="BQ14" s="34"/>
      <c r="BR14" s="34"/>
      <c r="BS14" s="34">
        <v>1</v>
      </c>
      <c r="BT14" s="34"/>
      <c r="BU14" s="34">
        <v>1</v>
      </c>
      <c r="BV14" s="34"/>
      <c r="BW14" s="34"/>
      <c r="BX14" s="34">
        <v>1</v>
      </c>
      <c r="BY14" s="34"/>
      <c r="BZ14" s="34"/>
      <c r="CA14" s="34">
        <v>1</v>
      </c>
      <c r="CB14" s="34"/>
      <c r="CC14" s="34"/>
      <c r="CD14" s="34">
        <v>1</v>
      </c>
      <c r="CE14" s="34"/>
      <c r="CF14" s="34"/>
      <c r="CG14" s="34">
        <v>1</v>
      </c>
      <c r="CH14" s="34"/>
      <c r="CI14" s="34"/>
      <c r="CJ14" s="34">
        <v>1</v>
      </c>
      <c r="CK14" s="34"/>
      <c r="CL14" s="34"/>
      <c r="CM14" s="34">
        <v>1</v>
      </c>
      <c r="CN14" s="34"/>
      <c r="CO14" s="34"/>
      <c r="CP14" s="34">
        <v>1</v>
      </c>
      <c r="CQ14" s="34"/>
      <c r="CR14" s="34"/>
      <c r="CS14" s="34">
        <v>1</v>
      </c>
      <c r="CT14" s="34"/>
      <c r="CU14" s="34"/>
      <c r="CV14" s="34"/>
      <c r="CW14" s="34">
        <v>1</v>
      </c>
      <c r="CX14" s="34"/>
      <c r="CY14" s="34">
        <v>1</v>
      </c>
      <c r="CZ14" s="34"/>
      <c r="DA14" s="34"/>
      <c r="DB14" s="34">
        <v>1</v>
      </c>
      <c r="DC14" s="34"/>
      <c r="DD14" s="34"/>
      <c r="DE14" s="34">
        <v>1</v>
      </c>
      <c r="DF14" s="34"/>
      <c r="DG14" s="34">
        <v>1</v>
      </c>
      <c r="DH14" s="34"/>
      <c r="DI14" s="34"/>
      <c r="DJ14" s="34"/>
      <c r="DK14" s="34">
        <v>1</v>
      </c>
      <c r="DL14" s="34"/>
      <c r="DM14" s="34"/>
      <c r="DN14" s="34"/>
      <c r="DO14" s="34">
        <v>1</v>
      </c>
      <c r="DP14" s="34">
        <v>1</v>
      </c>
      <c r="DQ14" s="34"/>
      <c r="DR14" s="34"/>
    </row>
    <row r="15" spans="1:122" ht="31.5" x14ac:dyDescent="0.25">
      <c r="A15" s="2">
        <v>2</v>
      </c>
      <c r="B15" s="1" t="s">
        <v>533</v>
      </c>
      <c r="C15" s="39">
        <v>1</v>
      </c>
      <c r="D15" s="34"/>
      <c r="E15" s="34"/>
      <c r="F15" s="39">
        <v>1</v>
      </c>
      <c r="G15" s="34"/>
      <c r="H15" s="34"/>
      <c r="I15" s="34"/>
      <c r="J15" s="39">
        <v>1</v>
      </c>
      <c r="K15" s="34"/>
      <c r="L15" s="34"/>
      <c r="M15" s="34">
        <v>1</v>
      </c>
      <c r="N15" s="34"/>
      <c r="O15" s="34">
        <v>1</v>
      </c>
      <c r="P15" s="34"/>
      <c r="Q15" s="34"/>
      <c r="R15" s="34"/>
      <c r="S15" s="34">
        <v>1</v>
      </c>
      <c r="T15" s="34"/>
      <c r="U15" s="34"/>
      <c r="V15" s="34">
        <v>1</v>
      </c>
      <c r="W15" s="34"/>
      <c r="X15" s="34"/>
      <c r="Y15" s="34">
        <v>1</v>
      </c>
      <c r="Z15" s="34"/>
      <c r="AA15" s="34"/>
      <c r="AB15" s="34">
        <v>1</v>
      </c>
      <c r="AC15" s="34"/>
      <c r="AD15" s="34"/>
      <c r="AE15" s="34">
        <v>1</v>
      </c>
      <c r="AF15" s="34"/>
      <c r="AG15" s="34"/>
      <c r="AH15" s="34">
        <v>1</v>
      </c>
      <c r="AI15" s="34"/>
      <c r="AJ15" s="34"/>
      <c r="AK15" s="34">
        <v>1</v>
      </c>
      <c r="AL15" s="34"/>
      <c r="AM15" s="34">
        <v>1</v>
      </c>
      <c r="AN15" s="34"/>
      <c r="AO15" s="34"/>
      <c r="AP15" s="34"/>
      <c r="AQ15" s="34">
        <v>1</v>
      </c>
      <c r="AR15" s="34"/>
      <c r="AS15" s="34">
        <v>1</v>
      </c>
      <c r="AT15" s="34"/>
      <c r="AU15" s="34"/>
      <c r="AV15" s="34"/>
      <c r="AW15" s="34"/>
      <c r="AX15" s="34">
        <v>1</v>
      </c>
      <c r="AY15" s="34">
        <v>1</v>
      </c>
      <c r="AZ15" s="34"/>
      <c r="BA15" s="34"/>
      <c r="BB15" s="34">
        <v>1</v>
      </c>
      <c r="BC15" s="34"/>
      <c r="BD15" s="34"/>
      <c r="BE15" s="34">
        <v>1</v>
      </c>
      <c r="BF15" s="34"/>
      <c r="BG15" s="34"/>
      <c r="BH15" s="34">
        <v>1</v>
      </c>
      <c r="BI15" s="34"/>
      <c r="BJ15" s="34"/>
      <c r="BK15" s="34">
        <v>1</v>
      </c>
      <c r="BL15" s="34"/>
      <c r="BM15" s="34"/>
      <c r="BN15" s="34">
        <v>1</v>
      </c>
      <c r="BO15" s="34"/>
      <c r="BP15" s="34"/>
      <c r="BQ15" s="34"/>
      <c r="BR15" s="34">
        <v>1</v>
      </c>
      <c r="BS15" s="34"/>
      <c r="BT15" s="34">
        <v>1</v>
      </c>
      <c r="BU15" s="34"/>
      <c r="BV15" s="34"/>
      <c r="BW15" s="34"/>
      <c r="BX15" s="34">
        <v>1</v>
      </c>
      <c r="BY15" s="34"/>
      <c r="BZ15" s="34"/>
      <c r="CA15" s="34">
        <v>1</v>
      </c>
      <c r="CB15" s="34"/>
      <c r="CC15" s="34">
        <v>1</v>
      </c>
      <c r="CD15" s="34"/>
      <c r="CE15" s="34"/>
      <c r="CF15" s="34"/>
      <c r="CG15" s="34"/>
      <c r="CH15" s="34">
        <v>1</v>
      </c>
      <c r="CI15" s="34">
        <v>1</v>
      </c>
      <c r="CJ15" s="34"/>
      <c r="CK15" s="34"/>
      <c r="CL15" s="34">
        <v>1</v>
      </c>
      <c r="CM15" s="34"/>
      <c r="CN15" s="34"/>
      <c r="CO15" s="34">
        <v>1</v>
      </c>
      <c r="CP15" s="34"/>
      <c r="CQ15" s="34"/>
      <c r="CR15" s="34"/>
      <c r="CS15" s="34">
        <v>1</v>
      </c>
      <c r="CT15" s="34"/>
      <c r="CU15" s="34"/>
      <c r="CV15" s="34">
        <v>1</v>
      </c>
      <c r="CW15" s="34"/>
      <c r="CX15" s="34"/>
      <c r="CY15" s="34"/>
      <c r="CZ15" s="34">
        <v>1</v>
      </c>
      <c r="DA15" s="34"/>
      <c r="DB15" s="34">
        <v>1</v>
      </c>
      <c r="DC15" s="34"/>
      <c r="DD15" s="34"/>
      <c r="DE15" s="34">
        <v>1</v>
      </c>
      <c r="DF15" s="34"/>
      <c r="DG15" s="34"/>
      <c r="DH15" s="34">
        <v>1</v>
      </c>
      <c r="DI15" s="34"/>
      <c r="DJ15" s="34"/>
      <c r="DK15" s="34">
        <v>1</v>
      </c>
      <c r="DL15" s="34"/>
      <c r="DM15" s="34">
        <v>1</v>
      </c>
      <c r="DN15" s="34"/>
      <c r="DO15" s="34"/>
      <c r="DP15" s="34"/>
      <c r="DQ15" s="34">
        <v>1</v>
      </c>
      <c r="DR15" s="34"/>
    </row>
    <row r="16" spans="1:122" ht="23.45" customHeight="1" x14ac:dyDescent="0.25">
      <c r="A16" s="2">
        <v>3</v>
      </c>
      <c r="B16" s="1" t="s">
        <v>331</v>
      </c>
      <c r="C16" s="39"/>
      <c r="D16" s="34">
        <v>1</v>
      </c>
      <c r="E16" s="34"/>
      <c r="F16" s="39">
        <v>1</v>
      </c>
      <c r="G16" s="34"/>
      <c r="H16" s="34"/>
      <c r="I16" s="34"/>
      <c r="J16" s="39">
        <v>1</v>
      </c>
      <c r="K16" s="34"/>
      <c r="L16" s="34">
        <v>1</v>
      </c>
      <c r="M16" s="34"/>
      <c r="N16" s="34"/>
      <c r="O16" s="34">
        <v>1</v>
      </c>
      <c r="P16" s="34"/>
      <c r="Q16" s="34"/>
      <c r="R16" s="34"/>
      <c r="S16" s="34">
        <v>1</v>
      </c>
      <c r="T16" s="34"/>
      <c r="U16" s="34">
        <v>1</v>
      </c>
      <c r="V16" s="34"/>
      <c r="W16" s="34"/>
      <c r="X16" s="34"/>
      <c r="Y16" s="34">
        <v>1</v>
      </c>
      <c r="Z16" s="34"/>
      <c r="AA16" s="34"/>
      <c r="AB16" s="34">
        <v>1</v>
      </c>
      <c r="AC16" s="34"/>
      <c r="AD16" s="34"/>
      <c r="AE16" s="34">
        <v>1</v>
      </c>
      <c r="AF16" s="34"/>
      <c r="AG16" s="34">
        <v>1</v>
      </c>
      <c r="AH16" s="34"/>
      <c r="AI16" s="34"/>
      <c r="AJ16" s="34">
        <v>1</v>
      </c>
      <c r="AK16" s="34"/>
      <c r="AL16" s="34"/>
      <c r="AM16" s="34">
        <v>1</v>
      </c>
      <c r="AN16" s="34"/>
      <c r="AO16" s="34"/>
      <c r="AP16" s="34"/>
      <c r="AQ16" s="34">
        <v>1</v>
      </c>
      <c r="AR16" s="34"/>
      <c r="AS16" s="34">
        <v>1</v>
      </c>
      <c r="AT16" s="34"/>
      <c r="AU16" s="34"/>
      <c r="AV16" s="34"/>
      <c r="AW16" s="34">
        <v>1</v>
      </c>
      <c r="AX16" s="34"/>
      <c r="AY16" s="34">
        <v>1</v>
      </c>
      <c r="AZ16" s="34"/>
      <c r="BA16" s="34"/>
      <c r="BB16" s="34">
        <v>1</v>
      </c>
      <c r="BC16" s="34"/>
      <c r="BD16" s="34"/>
      <c r="BE16" s="34">
        <v>1</v>
      </c>
      <c r="BF16" s="34"/>
      <c r="BG16" s="34"/>
      <c r="BH16" s="34">
        <v>1</v>
      </c>
      <c r="BI16" s="34"/>
      <c r="BJ16" s="34"/>
      <c r="BK16" s="34">
        <v>1</v>
      </c>
      <c r="BL16" s="34"/>
      <c r="BM16" s="34"/>
      <c r="BN16" s="34"/>
      <c r="BO16" s="34">
        <v>1</v>
      </c>
      <c r="BP16" s="34"/>
      <c r="BQ16" s="34">
        <v>1</v>
      </c>
      <c r="BR16" s="34"/>
      <c r="BS16" s="34"/>
      <c r="BT16" s="34">
        <v>1</v>
      </c>
      <c r="BU16" s="34"/>
      <c r="BV16" s="34"/>
      <c r="BW16" s="34">
        <v>1</v>
      </c>
      <c r="BX16" s="34"/>
      <c r="BY16" s="34"/>
      <c r="BZ16" s="34">
        <v>1</v>
      </c>
      <c r="CA16" s="34"/>
      <c r="CB16" s="34"/>
      <c r="CC16" s="34"/>
      <c r="CD16" s="34">
        <v>1</v>
      </c>
      <c r="CE16" s="34"/>
      <c r="CF16" s="34">
        <v>1</v>
      </c>
      <c r="CG16" s="34"/>
      <c r="CH16" s="34"/>
      <c r="CI16" s="34"/>
      <c r="CJ16" s="34">
        <v>1</v>
      </c>
      <c r="CK16" s="34"/>
      <c r="CL16" s="34">
        <v>1</v>
      </c>
      <c r="CM16" s="34"/>
      <c r="CN16" s="34"/>
      <c r="CO16" s="34"/>
      <c r="CP16" s="34">
        <v>1</v>
      </c>
      <c r="CQ16" s="34"/>
      <c r="CR16" s="34"/>
      <c r="CS16" s="34">
        <v>1</v>
      </c>
      <c r="CT16" s="34"/>
      <c r="CU16" s="34"/>
      <c r="CV16" s="34">
        <v>1</v>
      </c>
      <c r="CW16" s="34"/>
      <c r="CX16" s="34"/>
      <c r="CY16" s="34">
        <v>1</v>
      </c>
      <c r="CZ16" s="34"/>
      <c r="DA16" s="34"/>
      <c r="DB16" s="34">
        <v>1</v>
      </c>
      <c r="DC16" s="34"/>
      <c r="DD16" s="34"/>
      <c r="DE16" s="34">
        <v>1</v>
      </c>
      <c r="DF16" s="34"/>
      <c r="DG16" s="34">
        <v>1</v>
      </c>
      <c r="DH16" s="34"/>
      <c r="DI16" s="34"/>
      <c r="DJ16" s="34">
        <v>1</v>
      </c>
      <c r="DK16" s="34"/>
      <c r="DL16" s="34"/>
      <c r="DM16" s="34"/>
      <c r="DN16" s="34">
        <v>1</v>
      </c>
      <c r="DO16" s="34"/>
      <c r="DP16" s="34">
        <v>1</v>
      </c>
      <c r="DQ16" s="34"/>
      <c r="DR16" s="34"/>
    </row>
    <row r="17" spans="1:122" ht="23.45" customHeight="1" x14ac:dyDescent="0.25">
      <c r="A17" s="2">
        <v>4</v>
      </c>
      <c r="B17" s="1" t="s">
        <v>534</v>
      </c>
      <c r="C17" s="39">
        <v>1</v>
      </c>
      <c r="D17" s="34"/>
      <c r="E17" s="34"/>
      <c r="F17" s="39"/>
      <c r="G17" s="34">
        <v>1</v>
      </c>
      <c r="H17" s="34"/>
      <c r="I17" s="34"/>
      <c r="J17" s="39">
        <v>1</v>
      </c>
      <c r="K17" s="34"/>
      <c r="L17" s="34">
        <v>1</v>
      </c>
      <c r="M17" s="34"/>
      <c r="N17" s="34"/>
      <c r="O17" s="34">
        <v>1</v>
      </c>
      <c r="P17" s="34"/>
      <c r="Q17" s="34"/>
      <c r="R17" s="34">
        <v>1</v>
      </c>
      <c r="S17" s="34"/>
      <c r="T17" s="34"/>
      <c r="U17" s="34"/>
      <c r="V17" s="34">
        <v>1</v>
      </c>
      <c r="W17" s="34"/>
      <c r="X17" s="34"/>
      <c r="Y17" s="34">
        <v>1</v>
      </c>
      <c r="Z17" s="34"/>
      <c r="AA17" s="34">
        <v>1</v>
      </c>
      <c r="AB17" s="34"/>
      <c r="AC17" s="34"/>
      <c r="AD17" s="34">
        <v>1</v>
      </c>
      <c r="AE17" s="34"/>
      <c r="AF17" s="34"/>
      <c r="AG17" s="34"/>
      <c r="AH17" s="34">
        <v>1</v>
      </c>
      <c r="AI17" s="34"/>
      <c r="AJ17" s="34">
        <v>1</v>
      </c>
      <c r="AK17" s="34"/>
      <c r="AL17" s="34"/>
      <c r="AM17" s="34"/>
      <c r="AN17" s="34">
        <v>1</v>
      </c>
      <c r="AO17" s="34"/>
      <c r="AP17" s="34">
        <v>1</v>
      </c>
      <c r="AQ17" s="34"/>
      <c r="AR17" s="34"/>
      <c r="AS17" s="34">
        <v>1</v>
      </c>
      <c r="AT17" s="34"/>
      <c r="AU17" s="34"/>
      <c r="AV17" s="34"/>
      <c r="AW17" s="34">
        <v>1</v>
      </c>
      <c r="AX17" s="34"/>
      <c r="AY17" s="34"/>
      <c r="AZ17" s="34">
        <v>1</v>
      </c>
      <c r="BA17" s="34"/>
      <c r="BB17" s="34">
        <v>1</v>
      </c>
      <c r="BC17" s="34"/>
      <c r="BD17" s="34"/>
      <c r="BE17" s="34">
        <v>1</v>
      </c>
      <c r="BF17" s="34"/>
      <c r="BG17" s="34"/>
      <c r="BH17" s="34"/>
      <c r="BI17" s="34">
        <v>1</v>
      </c>
      <c r="BJ17" s="34"/>
      <c r="BK17" s="34"/>
      <c r="BL17" s="34">
        <v>1</v>
      </c>
      <c r="BM17" s="34"/>
      <c r="BN17" s="34">
        <v>1</v>
      </c>
      <c r="BO17" s="34"/>
      <c r="BP17" s="34"/>
      <c r="BQ17" s="34"/>
      <c r="BR17" s="34">
        <v>1</v>
      </c>
      <c r="BS17" s="34"/>
      <c r="BT17" s="34"/>
      <c r="BU17" s="34">
        <v>1</v>
      </c>
      <c r="BV17" s="34"/>
      <c r="BW17" s="34">
        <v>1</v>
      </c>
      <c r="BX17" s="34"/>
      <c r="BY17" s="34"/>
      <c r="BZ17" s="34"/>
      <c r="CA17" s="34">
        <v>1</v>
      </c>
      <c r="CB17" s="34"/>
      <c r="CC17" s="34">
        <v>1</v>
      </c>
      <c r="CD17" s="34"/>
      <c r="CE17" s="34"/>
      <c r="CF17" s="34"/>
      <c r="CG17" s="34">
        <v>1</v>
      </c>
      <c r="CH17" s="34"/>
      <c r="CI17" s="34">
        <v>1</v>
      </c>
      <c r="CJ17" s="34"/>
      <c r="CK17" s="34"/>
      <c r="CL17" s="34"/>
      <c r="CM17" s="34">
        <v>1</v>
      </c>
      <c r="CN17" s="34"/>
      <c r="CO17" s="34">
        <v>1</v>
      </c>
      <c r="CP17" s="34"/>
      <c r="CQ17" s="34"/>
      <c r="CR17" s="34"/>
      <c r="CS17" s="34">
        <v>1</v>
      </c>
      <c r="CT17" s="34"/>
      <c r="CU17" s="34"/>
      <c r="CV17" s="34">
        <v>1</v>
      </c>
      <c r="CW17" s="34"/>
      <c r="CX17" s="34"/>
      <c r="CY17" s="34">
        <v>1</v>
      </c>
      <c r="CZ17" s="34"/>
      <c r="DA17" s="34">
        <v>1</v>
      </c>
      <c r="DB17" s="34"/>
      <c r="DC17" s="34"/>
      <c r="DD17" s="34">
        <v>1</v>
      </c>
      <c r="DE17" s="34"/>
      <c r="DF17" s="34"/>
      <c r="DG17" s="34"/>
      <c r="DH17" s="34">
        <v>1</v>
      </c>
      <c r="DI17" s="34"/>
      <c r="DJ17" s="34"/>
      <c r="DK17" s="34">
        <v>1</v>
      </c>
      <c r="DL17" s="34"/>
      <c r="DM17" s="34">
        <v>1</v>
      </c>
      <c r="DN17" s="34"/>
      <c r="DO17" s="34"/>
      <c r="DP17" s="34"/>
      <c r="DQ17" s="34">
        <v>1</v>
      </c>
      <c r="DR17" s="34"/>
    </row>
    <row r="18" spans="1:122" ht="31.5" x14ac:dyDescent="0.25">
      <c r="A18" s="2">
        <v>5</v>
      </c>
      <c r="B18" s="1" t="s">
        <v>332</v>
      </c>
      <c r="C18" s="39"/>
      <c r="D18" s="34">
        <v>1</v>
      </c>
      <c r="E18" s="34"/>
      <c r="F18" s="39">
        <v>1</v>
      </c>
      <c r="G18" s="34"/>
      <c r="H18" s="34"/>
      <c r="I18" s="34"/>
      <c r="J18" s="39">
        <v>1</v>
      </c>
      <c r="K18" s="34"/>
      <c r="L18" s="34">
        <v>1</v>
      </c>
      <c r="M18" s="34"/>
      <c r="N18" s="34"/>
      <c r="O18" s="34">
        <v>1</v>
      </c>
      <c r="P18" s="34"/>
      <c r="Q18" s="34"/>
      <c r="R18" s="34">
        <v>1</v>
      </c>
      <c r="S18" s="34"/>
      <c r="T18" s="34"/>
      <c r="U18" s="34">
        <v>1</v>
      </c>
      <c r="V18" s="34"/>
      <c r="W18" s="34"/>
      <c r="X18" s="34">
        <v>1</v>
      </c>
      <c r="Y18" s="34"/>
      <c r="Z18" s="34"/>
      <c r="AA18" s="34"/>
      <c r="AB18" s="34">
        <v>1</v>
      </c>
      <c r="AC18" s="34"/>
      <c r="AD18" s="34"/>
      <c r="AE18" s="34">
        <v>1</v>
      </c>
      <c r="AF18" s="34"/>
      <c r="AG18" s="34"/>
      <c r="AH18" s="34">
        <v>1</v>
      </c>
      <c r="AI18" s="34"/>
      <c r="AJ18" s="34"/>
      <c r="AK18" s="34">
        <v>1</v>
      </c>
      <c r="AL18" s="34"/>
      <c r="AM18" s="34">
        <v>1</v>
      </c>
      <c r="AN18" s="34"/>
      <c r="AO18" s="34"/>
      <c r="AP18" s="34"/>
      <c r="AQ18" s="34">
        <v>1</v>
      </c>
      <c r="AR18" s="34"/>
      <c r="AS18" s="34">
        <v>1</v>
      </c>
      <c r="AT18" s="34"/>
      <c r="AU18" s="34"/>
      <c r="AV18" s="34"/>
      <c r="AW18" s="34">
        <v>1</v>
      </c>
      <c r="AX18" s="34"/>
      <c r="AY18" s="34">
        <v>1</v>
      </c>
      <c r="AZ18" s="34"/>
      <c r="BA18" s="34"/>
      <c r="BB18" s="34">
        <v>1</v>
      </c>
      <c r="BC18" s="34"/>
      <c r="BD18" s="34"/>
      <c r="BE18" s="34">
        <v>1</v>
      </c>
      <c r="BF18" s="34"/>
      <c r="BG18" s="34"/>
      <c r="BH18" s="34">
        <v>1</v>
      </c>
      <c r="BI18" s="34"/>
      <c r="BJ18" s="34"/>
      <c r="BK18" s="34"/>
      <c r="BL18" s="34">
        <v>1</v>
      </c>
      <c r="BM18" s="34"/>
      <c r="BN18" s="34"/>
      <c r="BO18" s="34">
        <v>1</v>
      </c>
      <c r="BP18" s="34"/>
      <c r="BQ18" s="34">
        <v>1</v>
      </c>
      <c r="BR18" s="34"/>
      <c r="BS18" s="34"/>
      <c r="BT18" s="34"/>
      <c r="BU18" s="34">
        <v>1</v>
      </c>
      <c r="BV18" s="34"/>
      <c r="BW18" s="34"/>
      <c r="BX18" s="34">
        <v>1</v>
      </c>
      <c r="BY18" s="34"/>
      <c r="BZ18" s="34"/>
      <c r="CA18" s="34">
        <v>1</v>
      </c>
      <c r="CB18" s="34"/>
      <c r="CC18" s="34">
        <v>1</v>
      </c>
      <c r="CD18" s="34"/>
      <c r="CE18" s="34"/>
      <c r="CF18" s="34">
        <v>1</v>
      </c>
      <c r="CG18" s="34"/>
      <c r="CH18" s="34"/>
      <c r="CI18" s="34">
        <v>1</v>
      </c>
      <c r="CJ18" s="34"/>
      <c r="CK18" s="34"/>
      <c r="CL18" s="34">
        <v>1</v>
      </c>
      <c r="CM18" s="34"/>
      <c r="CN18" s="34"/>
      <c r="CO18" s="34"/>
      <c r="CP18" s="34">
        <v>1</v>
      </c>
      <c r="CQ18" s="34"/>
      <c r="CR18" s="34"/>
      <c r="CS18" s="34"/>
      <c r="CT18" s="34">
        <v>1</v>
      </c>
      <c r="CU18" s="34"/>
      <c r="CV18" s="34">
        <v>1</v>
      </c>
      <c r="CW18" s="34"/>
      <c r="CX18" s="34"/>
      <c r="CY18" s="34">
        <v>1</v>
      </c>
      <c r="CZ18" s="34"/>
      <c r="DA18" s="34">
        <v>1</v>
      </c>
      <c r="DB18" s="34"/>
      <c r="DC18" s="34"/>
      <c r="DD18" s="34">
        <v>1</v>
      </c>
      <c r="DE18" s="34"/>
      <c r="DF18" s="34"/>
      <c r="DG18" s="34"/>
      <c r="DH18" s="34">
        <v>1</v>
      </c>
      <c r="DI18" s="34"/>
      <c r="DJ18" s="34">
        <v>1</v>
      </c>
      <c r="DK18" s="34"/>
      <c r="DL18" s="34"/>
      <c r="DM18" s="34"/>
      <c r="DN18" s="34">
        <v>1</v>
      </c>
      <c r="DO18" s="34"/>
      <c r="DP18" s="34"/>
      <c r="DQ18" s="34">
        <v>1</v>
      </c>
      <c r="DR18" s="34"/>
    </row>
    <row r="19" spans="1:122" x14ac:dyDescent="0.25">
      <c r="A19" s="65" t="s">
        <v>36</v>
      </c>
      <c r="B19" s="66"/>
      <c r="C19" s="37">
        <f t="shared" ref="C19:AH19" si="0">SUM(C14:C18)</f>
        <v>2</v>
      </c>
      <c r="D19" s="37">
        <f t="shared" si="0"/>
        <v>3</v>
      </c>
      <c r="E19" s="37">
        <f t="shared" si="0"/>
        <v>0</v>
      </c>
      <c r="F19" s="37">
        <f t="shared" si="0"/>
        <v>3</v>
      </c>
      <c r="G19" s="37">
        <f t="shared" si="0"/>
        <v>2</v>
      </c>
      <c r="H19" s="37">
        <f t="shared" si="0"/>
        <v>0</v>
      </c>
      <c r="I19" s="37">
        <f t="shared" si="0"/>
        <v>0</v>
      </c>
      <c r="J19" s="37">
        <f t="shared" si="0"/>
        <v>5</v>
      </c>
      <c r="K19" s="37">
        <f t="shared" si="0"/>
        <v>0</v>
      </c>
      <c r="L19" s="37">
        <f t="shared" si="0"/>
        <v>3</v>
      </c>
      <c r="M19" s="37">
        <f t="shared" si="0"/>
        <v>1</v>
      </c>
      <c r="N19" s="37">
        <f t="shared" si="0"/>
        <v>1</v>
      </c>
      <c r="O19" s="37">
        <f t="shared" si="0"/>
        <v>4</v>
      </c>
      <c r="P19" s="37">
        <f t="shared" si="0"/>
        <v>1</v>
      </c>
      <c r="Q19" s="37">
        <f t="shared" si="0"/>
        <v>0</v>
      </c>
      <c r="R19" s="37">
        <f t="shared" si="0"/>
        <v>3</v>
      </c>
      <c r="S19" s="37">
        <f t="shared" si="0"/>
        <v>2</v>
      </c>
      <c r="T19" s="37">
        <f t="shared" si="0"/>
        <v>0</v>
      </c>
      <c r="U19" s="37">
        <f t="shared" si="0"/>
        <v>3</v>
      </c>
      <c r="V19" s="37">
        <f t="shared" si="0"/>
        <v>2</v>
      </c>
      <c r="W19" s="37">
        <f t="shared" si="0"/>
        <v>0</v>
      </c>
      <c r="X19" s="37">
        <f t="shared" si="0"/>
        <v>1</v>
      </c>
      <c r="Y19" s="37">
        <f t="shared" si="0"/>
        <v>3</v>
      </c>
      <c r="Z19" s="37">
        <f t="shared" si="0"/>
        <v>1</v>
      </c>
      <c r="AA19" s="37">
        <f t="shared" si="0"/>
        <v>1</v>
      </c>
      <c r="AB19" s="37">
        <f t="shared" si="0"/>
        <v>4</v>
      </c>
      <c r="AC19" s="37">
        <f t="shared" si="0"/>
        <v>0</v>
      </c>
      <c r="AD19" s="37">
        <f t="shared" si="0"/>
        <v>1</v>
      </c>
      <c r="AE19" s="37">
        <f t="shared" si="0"/>
        <v>4</v>
      </c>
      <c r="AF19" s="37">
        <f t="shared" si="0"/>
        <v>0</v>
      </c>
      <c r="AG19" s="37">
        <f t="shared" si="0"/>
        <v>1</v>
      </c>
      <c r="AH19" s="37">
        <f t="shared" si="0"/>
        <v>3</v>
      </c>
      <c r="AI19" s="37">
        <f t="shared" ref="AI19:CT19" si="1">SUM(AI14:AI18)</f>
        <v>1</v>
      </c>
      <c r="AJ19" s="37">
        <f t="shared" si="1"/>
        <v>2</v>
      </c>
      <c r="AK19" s="37">
        <f t="shared" si="1"/>
        <v>3</v>
      </c>
      <c r="AL19" s="37">
        <f t="shared" si="1"/>
        <v>0</v>
      </c>
      <c r="AM19" s="37">
        <f t="shared" si="1"/>
        <v>3</v>
      </c>
      <c r="AN19" s="37">
        <f t="shared" si="1"/>
        <v>2</v>
      </c>
      <c r="AO19" s="37">
        <f t="shared" si="1"/>
        <v>0</v>
      </c>
      <c r="AP19" s="37">
        <f t="shared" si="1"/>
        <v>1</v>
      </c>
      <c r="AQ19" s="37">
        <f t="shared" si="1"/>
        <v>4</v>
      </c>
      <c r="AR19" s="37">
        <f t="shared" si="1"/>
        <v>0</v>
      </c>
      <c r="AS19" s="37">
        <f t="shared" si="1"/>
        <v>4</v>
      </c>
      <c r="AT19" s="37">
        <f t="shared" si="1"/>
        <v>1</v>
      </c>
      <c r="AU19" s="37">
        <f t="shared" si="1"/>
        <v>0</v>
      </c>
      <c r="AV19" s="37">
        <f t="shared" si="1"/>
        <v>0</v>
      </c>
      <c r="AW19" s="37">
        <f t="shared" si="1"/>
        <v>4</v>
      </c>
      <c r="AX19" s="37">
        <f t="shared" si="1"/>
        <v>1</v>
      </c>
      <c r="AY19" s="37">
        <f t="shared" si="1"/>
        <v>3</v>
      </c>
      <c r="AZ19" s="37">
        <f t="shared" si="1"/>
        <v>2</v>
      </c>
      <c r="BA19" s="37">
        <f t="shared" si="1"/>
        <v>0</v>
      </c>
      <c r="BB19" s="37">
        <f t="shared" si="1"/>
        <v>5</v>
      </c>
      <c r="BC19" s="37">
        <f t="shared" si="1"/>
        <v>0</v>
      </c>
      <c r="BD19" s="37">
        <f t="shared" si="1"/>
        <v>0</v>
      </c>
      <c r="BE19" s="37">
        <f t="shared" si="1"/>
        <v>4</v>
      </c>
      <c r="BF19" s="37">
        <f t="shared" si="1"/>
        <v>1</v>
      </c>
      <c r="BG19" s="37">
        <f t="shared" si="1"/>
        <v>0</v>
      </c>
      <c r="BH19" s="37">
        <f t="shared" si="1"/>
        <v>3</v>
      </c>
      <c r="BI19" s="37">
        <f t="shared" si="1"/>
        <v>2</v>
      </c>
      <c r="BJ19" s="37">
        <f t="shared" si="1"/>
        <v>0</v>
      </c>
      <c r="BK19" s="37">
        <f t="shared" si="1"/>
        <v>2</v>
      </c>
      <c r="BL19" s="37">
        <f t="shared" si="1"/>
        <v>3</v>
      </c>
      <c r="BM19" s="37">
        <f t="shared" si="1"/>
        <v>0</v>
      </c>
      <c r="BN19" s="37">
        <f t="shared" si="1"/>
        <v>2</v>
      </c>
      <c r="BO19" s="37">
        <f t="shared" si="1"/>
        <v>3</v>
      </c>
      <c r="BP19" s="37">
        <f t="shared" si="1"/>
        <v>0</v>
      </c>
      <c r="BQ19" s="37">
        <f t="shared" si="1"/>
        <v>2</v>
      </c>
      <c r="BR19" s="37">
        <f t="shared" si="1"/>
        <v>2</v>
      </c>
      <c r="BS19" s="37">
        <f t="shared" si="1"/>
        <v>1</v>
      </c>
      <c r="BT19" s="37">
        <f t="shared" si="1"/>
        <v>2</v>
      </c>
      <c r="BU19" s="37">
        <f t="shared" si="1"/>
        <v>3</v>
      </c>
      <c r="BV19" s="37">
        <f t="shared" si="1"/>
        <v>0</v>
      </c>
      <c r="BW19" s="37">
        <f t="shared" si="1"/>
        <v>2</v>
      </c>
      <c r="BX19" s="37">
        <f t="shared" si="1"/>
        <v>3</v>
      </c>
      <c r="BY19" s="37">
        <f t="shared" si="1"/>
        <v>0</v>
      </c>
      <c r="BZ19" s="37">
        <f t="shared" si="1"/>
        <v>1</v>
      </c>
      <c r="CA19" s="37">
        <f t="shared" si="1"/>
        <v>4</v>
      </c>
      <c r="CB19" s="37">
        <f t="shared" si="1"/>
        <v>0</v>
      </c>
      <c r="CC19" s="37">
        <f t="shared" si="1"/>
        <v>3</v>
      </c>
      <c r="CD19" s="37">
        <f t="shared" si="1"/>
        <v>2</v>
      </c>
      <c r="CE19" s="37">
        <f t="shared" si="1"/>
        <v>0</v>
      </c>
      <c r="CF19" s="37">
        <f t="shared" si="1"/>
        <v>2</v>
      </c>
      <c r="CG19" s="37">
        <f t="shared" si="1"/>
        <v>2</v>
      </c>
      <c r="CH19" s="37">
        <f t="shared" si="1"/>
        <v>1</v>
      </c>
      <c r="CI19" s="37">
        <f t="shared" si="1"/>
        <v>3</v>
      </c>
      <c r="CJ19" s="37">
        <f t="shared" si="1"/>
        <v>2</v>
      </c>
      <c r="CK19" s="37">
        <f t="shared" si="1"/>
        <v>0</v>
      </c>
      <c r="CL19" s="37">
        <f t="shared" si="1"/>
        <v>3</v>
      </c>
      <c r="CM19" s="37">
        <f t="shared" si="1"/>
        <v>2</v>
      </c>
      <c r="CN19" s="37">
        <f t="shared" si="1"/>
        <v>0</v>
      </c>
      <c r="CO19" s="37">
        <f t="shared" si="1"/>
        <v>2</v>
      </c>
      <c r="CP19" s="37">
        <f t="shared" si="1"/>
        <v>3</v>
      </c>
      <c r="CQ19" s="37">
        <f t="shared" si="1"/>
        <v>0</v>
      </c>
      <c r="CR19" s="37">
        <f t="shared" si="1"/>
        <v>0</v>
      </c>
      <c r="CS19" s="37">
        <f t="shared" si="1"/>
        <v>4</v>
      </c>
      <c r="CT19" s="37">
        <f t="shared" si="1"/>
        <v>1</v>
      </c>
      <c r="CU19" s="37">
        <f t="shared" ref="CU19:DR19" si="2">SUM(CU14:CU18)</f>
        <v>0</v>
      </c>
      <c r="CV19" s="37">
        <f t="shared" si="2"/>
        <v>4</v>
      </c>
      <c r="CW19" s="37">
        <f t="shared" si="2"/>
        <v>1</v>
      </c>
      <c r="CX19" s="37">
        <f t="shared" si="2"/>
        <v>0</v>
      </c>
      <c r="CY19" s="37">
        <f t="shared" si="2"/>
        <v>4</v>
      </c>
      <c r="CZ19" s="37">
        <f t="shared" si="2"/>
        <v>1</v>
      </c>
      <c r="DA19" s="37">
        <f t="shared" si="2"/>
        <v>2</v>
      </c>
      <c r="DB19" s="37">
        <f t="shared" si="2"/>
        <v>3</v>
      </c>
      <c r="DC19" s="37">
        <f t="shared" si="2"/>
        <v>0</v>
      </c>
      <c r="DD19" s="37">
        <f t="shared" si="2"/>
        <v>2</v>
      </c>
      <c r="DE19" s="37">
        <f t="shared" si="2"/>
        <v>3</v>
      </c>
      <c r="DF19" s="37">
        <f t="shared" si="2"/>
        <v>0</v>
      </c>
      <c r="DG19" s="37">
        <f t="shared" si="2"/>
        <v>2</v>
      </c>
      <c r="DH19" s="37">
        <f t="shared" si="2"/>
        <v>3</v>
      </c>
      <c r="DI19" s="37">
        <f t="shared" si="2"/>
        <v>0</v>
      </c>
      <c r="DJ19" s="37">
        <f t="shared" si="2"/>
        <v>2</v>
      </c>
      <c r="DK19" s="37">
        <f t="shared" si="2"/>
        <v>3</v>
      </c>
      <c r="DL19" s="37">
        <f t="shared" si="2"/>
        <v>0</v>
      </c>
      <c r="DM19" s="37">
        <f t="shared" si="2"/>
        <v>2</v>
      </c>
      <c r="DN19" s="37">
        <f t="shared" si="2"/>
        <v>2</v>
      </c>
      <c r="DO19" s="37">
        <f t="shared" si="2"/>
        <v>1</v>
      </c>
      <c r="DP19" s="37">
        <f t="shared" si="2"/>
        <v>2</v>
      </c>
      <c r="DQ19" s="37">
        <f t="shared" si="2"/>
        <v>3</v>
      </c>
      <c r="DR19" s="37">
        <f t="shared" si="2"/>
        <v>0</v>
      </c>
    </row>
    <row r="20" spans="1:122" x14ac:dyDescent="0.25">
      <c r="A20" s="63" t="s">
        <v>535</v>
      </c>
      <c r="B20" s="64"/>
      <c r="C20" s="38">
        <f t="shared" ref="C20:BN20" si="3">C19/5%</f>
        <v>40</v>
      </c>
      <c r="D20" s="38">
        <f t="shared" si="3"/>
        <v>60</v>
      </c>
      <c r="E20" s="38">
        <f t="shared" si="3"/>
        <v>0</v>
      </c>
      <c r="F20" s="38">
        <f t="shared" si="3"/>
        <v>60</v>
      </c>
      <c r="G20" s="38">
        <f t="shared" si="3"/>
        <v>40</v>
      </c>
      <c r="H20" s="38">
        <f t="shared" si="3"/>
        <v>0</v>
      </c>
      <c r="I20" s="38">
        <f t="shared" si="3"/>
        <v>0</v>
      </c>
      <c r="J20" s="38">
        <f t="shared" si="3"/>
        <v>100</v>
      </c>
      <c r="K20" s="38">
        <f t="shared" si="3"/>
        <v>0</v>
      </c>
      <c r="L20" s="38">
        <f t="shared" si="3"/>
        <v>60</v>
      </c>
      <c r="M20" s="38">
        <f t="shared" si="3"/>
        <v>20</v>
      </c>
      <c r="N20" s="38">
        <f t="shared" si="3"/>
        <v>20</v>
      </c>
      <c r="O20" s="38">
        <f t="shared" si="3"/>
        <v>80</v>
      </c>
      <c r="P20" s="38">
        <f t="shared" si="3"/>
        <v>20</v>
      </c>
      <c r="Q20" s="38">
        <f t="shared" si="3"/>
        <v>0</v>
      </c>
      <c r="R20" s="38">
        <f t="shared" si="3"/>
        <v>60</v>
      </c>
      <c r="S20" s="38">
        <f t="shared" si="3"/>
        <v>40</v>
      </c>
      <c r="T20" s="38">
        <f t="shared" si="3"/>
        <v>0</v>
      </c>
      <c r="U20" s="38">
        <f t="shared" si="3"/>
        <v>60</v>
      </c>
      <c r="V20" s="38">
        <f t="shared" si="3"/>
        <v>40</v>
      </c>
      <c r="W20" s="38">
        <f t="shared" si="3"/>
        <v>0</v>
      </c>
      <c r="X20" s="38">
        <f t="shared" si="3"/>
        <v>20</v>
      </c>
      <c r="Y20" s="38">
        <f t="shared" si="3"/>
        <v>60</v>
      </c>
      <c r="Z20" s="38">
        <f t="shared" si="3"/>
        <v>20</v>
      </c>
      <c r="AA20" s="38">
        <f t="shared" si="3"/>
        <v>20</v>
      </c>
      <c r="AB20" s="38">
        <f t="shared" si="3"/>
        <v>80</v>
      </c>
      <c r="AC20" s="38">
        <f t="shared" si="3"/>
        <v>0</v>
      </c>
      <c r="AD20" s="38">
        <f t="shared" si="3"/>
        <v>20</v>
      </c>
      <c r="AE20" s="38">
        <f t="shared" si="3"/>
        <v>80</v>
      </c>
      <c r="AF20" s="38">
        <f t="shared" si="3"/>
        <v>0</v>
      </c>
      <c r="AG20" s="38">
        <f t="shared" si="3"/>
        <v>20</v>
      </c>
      <c r="AH20" s="38">
        <f t="shared" si="3"/>
        <v>60</v>
      </c>
      <c r="AI20" s="38">
        <f t="shared" si="3"/>
        <v>20</v>
      </c>
      <c r="AJ20" s="38">
        <f t="shared" si="3"/>
        <v>40</v>
      </c>
      <c r="AK20" s="38">
        <f t="shared" si="3"/>
        <v>60</v>
      </c>
      <c r="AL20" s="38">
        <f t="shared" si="3"/>
        <v>0</v>
      </c>
      <c r="AM20" s="38">
        <f t="shared" si="3"/>
        <v>60</v>
      </c>
      <c r="AN20" s="38">
        <f t="shared" si="3"/>
        <v>40</v>
      </c>
      <c r="AO20" s="38">
        <f t="shared" si="3"/>
        <v>0</v>
      </c>
      <c r="AP20" s="38">
        <f t="shared" si="3"/>
        <v>20</v>
      </c>
      <c r="AQ20" s="38">
        <f t="shared" si="3"/>
        <v>80</v>
      </c>
      <c r="AR20" s="38">
        <f t="shared" si="3"/>
        <v>0</v>
      </c>
      <c r="AS20" s="38">
        <f t="shared" si="3"/>
        <v>80</v>
      </c>
      <c r="AT20" s="38">
        <f t="shared" si="3"/>
        <v>20</v>
      </c>
      <c r="AU20" s="38">
        <f t="shared" si="3"/>
        <v>0</v>
      </c>
      <c r="AV20" s="38">
        <f t="shared" si="3"/>
        <v>0</v>
      </c>
      <c r="AW20" s="38">
        <f t="shared" si="3"/>
        <v>80</v>
      </c>
      <c r="AX20" s="38">
        <f t="shared" si="3"/>
        <v>20</v>
      </c>
      <c r="AY20" s="38">
        <f t="shared" si="3"/>
        <v>60</v>
      </c>
      <c r="AZ20" s="38">
        <f t="shared" si="3"/>
        <v>40</v>
      </c>
      <c r="BA20" s="38">
        <f t="shared" si="3"/>
        <v>0</v>
      </c>
      <c r="BB20" s="38">
        <f t="shared" si="3"/>
        <v>100</v>
      </c>
      <c r="BC20" s="38">
        <f t="shared" si="3"/>
        <v>0</v>
      </c>
      <c r="BD20" s="38">
        <f t="shared" si="3"/>
        <v>0</v>
      </c>
      <c r="BE20" s="38">
        <f t="shared" si="3"/>
        <v>80</v>
      </c>
      <c r="BF20" s="38">
        <f t="shared" si="3"/>
        <v>20</v>
      </c>
      <c r="BG20" s="38">
        <f t="shared" si="3"/>
        <v>0</v>
      </c>
      <c r="BH20" s="38">
        <f t="shared" si="3"/>
        <v>60</v>
      </c>
      <c r="BI20" s="38">
        <f t="shared" si="3"/>
        <v>40</v>
      </c>
      <c r="BJ20" s="38">
        <f t="shared" si="3"/>
        <v>0</v>
      </c>
      <c r="BK20" s="38">
        <f t="shared" si="3"/>
        <v>40</v>
      </c>
      <c r="BL20" s="38">
        <f t="shared" si="3"/>
        <v>60</v>
      </c>
      <c r="BM20" s="38">
        <f t="shared" si="3"/>
        <v>0</v>
      </c>
      <c r="BN20" s="38">
        <f t="shared" si="3"/>
        <v>40</v>
      </c>
      <c r="BO20" s="38">
        <f t="shared" ref="BO20:DR20" si="4">BO19/5%</f>
        <v>60</v>
      </c>
      <c r="BP20" s="38">
        <f t="shared" si="4"/>
        <v>0</v>
      </c>
      <c r="BQ20" s="38">
        <f t="shared" si="4"/>
        <v>40</v>
      </c>
      <c r="BR20" s="38">
        <f t="shared" si="4"/>
        <v>40</v>
      </c>
      <c r="BS20" s="38">
        <f t="shared" si="4"/>
        <v>20</v>
      </c>
      <c r="BT20" s="38">
        <f t="shared" si="4"/>
        <v>40</v>
      </c>
      <c r="BU20" s="38">
        <f t="shared" si="4"/>
        <v>60</v>
      </c>
      <c r="BV20" s="38">
        <f t="shared" si="4"/>
        <v>0</v>
      </c>
      <c r="BW20" s="38">
        <f t="shared" si="4"/>
        <v>40</v>
      </c>
      <c r="BX20" s="38">
        <f t="shared" si="4"/>
        <v>60</v>
      </c>
      <c r="BY20" s="38">
        <f t="shared" si="4"/>
        <v>0</v>
      </c>
      <c r="BZ20" s="38">
        <f t="shared" si="4"/>
        <v>20</v>
      </c>
      <c r="CA20" s="38">
        <f t="shared" si="4"/>
        <v>80</v>
      </c>
      <c r="CB20" s="38">
        <f t="shared" si="4"/>
        <v>0</v>
      </c>
      <c r="CC20" s="38">
        <f t="shared" si="4"/>
        <v>60</v>
      </c>
      <c r="CD20" s="38">
        <f t="shared" si="4"/>
        <v>40</v>
      </c>
      <c r="CE20" s="38">
        <f t="shared" si="4"/>
        <v>0</v>
      </c>
      <c r="CF20" s="38">
        <f t="shared" si="4"/>
        <v>40</v>
      </c>
      <c r="CG20" s="38">
        <f t="shared" si="4"/>
        <v>40</v>
      </c>
      <c r="CH20" s="38">
        <f t="shared" si="4"/>
        <v>20</v>
      </c>
      <c r="CI20" s="38">
        <f t="shared" si="4"/>
        <v>60</v>
      </c>
      <c r="CJ20" s="38">
        <f t="shared" si="4"/>
        <v>40</v>
      </c>
      <c r="CK20" s="38">
        <f t="shared" si="4"/>
        <v>0</v>
      </c>
      <c r="CL20" s="38">
        <f t="shared" si="4"/>
        <v>60</v>
      </c>
      <c r="CM20" s="38">
        <f t="shared" si="4"/>
        <v>40</v>
      </c>
      <c r="CN20" s="38">
        <f t="shared" si="4"/>
        <v>0</v>
      </c>
      <c r="CO20" s="38">
        <f t="shared" si="4"/>
        <v>40</v>
      </c>
      <c r="CP20" s="38">
        <f t="shared" si="4"/>
        <v>60</v>
      </c>
      <c r="CQ20" s="38">
        <f t="shared" si="4"/>
        <v>0</v>
      </c>
      <c r="CR20" s="38">
        <f t="shared" si="4"/>
        <v>0</v>
      </c>
      <c r="CS20" s="38">
        <f t="shared" si="4"/>
        <v>80</v>
      </c>
      <c r="CT20" s="38">
        <f t="shared" si="4"/>
        <v>20</v>
      </c>
      <c r="CU20" s="38">
        <f t="shared" si="4"/>
        <v>0</v>
      </c>
      <c r="CV20" s="38">
        <f t="shared" si="4"/>
        <v>80</v>
      </c>
      <c r="CW20" s="38">
        <f t="shared" si="4"/>
        <v>20</v>
      </c>
      <c r="CX20" s="38">
        <f t="shared" si="4"/>
        <v>0</v>
      </c>
      <c r="CY20" s="38">
        <f t="shared" si="4"/>
        <v>80</v>
      </c>
      <c r="CZ20" s="38">
        <f t="shared" si="4"/>
        <v>20</v>
      </c>
      <c r="DA20" s="38">
        <f t="shared" si="4"/>
        <v>40</v>
      </c>
      <c r="DB20" s="38">
        <f t="shared" si="4"/>
        <v>60</v>
      </c>
      <c r="DC20" s="38">
        <f t="shared" si="4"/>
        <v>0</v>
      </c>
      <c r="DD20" s="38">
        <f t="shared" si="4"/>
        <v>40</v>
      </c>
      <c r="DE20" s="38">
        <f t="shared" si="4"/>
        <v>60</v>
      </c>
      <c r="DF20" s="38">
        <f t="shared" si="4"/>
        <v>0</v>
      </c>
      <c r="DG20" s="38">
        <f t="shared" si="4"/>
        <v>40</v>
      </c>
      <c r="DH20" s="38">
        <f t="shared" si="4"/>
        <v>60</v>
      </c>
      <c r="DI20" s="38">
        <f t="shared" si="4"/>
        <v>0</v>
      </c>
      <c r="DJ20" s="38">
        <f t="shared" si="4"/>
        <v>40</v>
      </c>
      <c r="DK20" s="38">
        <f t="shared" si="4"/>
        <v>60</v>
      </c>
      <c r="DL20" s="38">
        <f t="shared" si="4"/>
        <v>0</v>
      </c>
      <c r="DM20" s="38">
        <f t="shared" si="4"/>
        <v>40</v>
      </c>
      <c r="DN20" s="38">
        <f t="shared" si="4"/>
        <v>40</v>
      </c>
      <c r="DO20" s="38">
        <f t="shared" si="4"/>
        <v>20</v>
      </c>
      <c r="DP20" s="38">
        <f t="shared" si="4"/>
        <v>40</v>
      </c>
      <c r="DQ20" s="38">
        <f t="shared" si="4"/>
        <v>60</v>
      </c>
      <c r="DR20" s="38">
        <f t="shared" si="4"/>
        <v>0</v>
      </c>
    </row>
    <row r="22" spans="1:122" ht="25.5" x14ac:dyDescent="0.25">
      <c r="B22" s="11" t="s">
        <v>181</v>
      </c>
    </row>
    <row r="23" spans="1:122" x14ac:dyDescent="0.25">
      <c r="B23" t="s">
        <v>182</v>
      </c>
      <c r="C23" t="s">
        <v>536</v>
      </c>
      <c r="D23" s="24">
        <f>(C20+F20+I20+L20)/4</f>
        <v>40</v>
      </c>
      <c r="E23" s="24">
        <f t="shared" ref="E23:E42" si="5">D23/100*5</f>
        <v>2</v>
      </c>
    </row>
    <row r="24" spans="1:122" x14ac:dyDescent="0.25">
      <c r="B24" t="s">
        <v>183</v>
      </c>
      <c r="C24" t="s">
        <v>536</v>
      </c>
      <c r="D24" s="24">
        <f>(D20+G20+J20+M20)/4</f>
        <v>55</v>
      </c>
      <c r="E24" s="24">
        <f t="shared" si="5"/>
        <v>2.75</v>
      </c>
    </row>
    <row r="25" spans="1:122" x14ac:dyDescent="0.25">
      <c r="B25" t="s">
        <v>184</v>
      </c>
      <c r="C25" t="s">
        <v>536</v>
      </c>
      <c r="D25" s="24">
        <f>(E20+H20+K20+N20)/4</f>
        <v>5</v>
      </c>
      <c r="E25" s="24">
        <f t="shared" si="5"/>
        <v>0.25</v>
      </c>
    </row>
    <row r="26" spans="1:122" x14ac:dyDescent="0.25">
      <c r="D26" s="31">
        <f>SUM(D23:D25)</f>
        <v>100</v>
      </c>
      <c r="E26">
        <f t="shared" si="5"/>
        <v>5</v>
      </c>
    </row>
    <row r="27" spans="1:122" x14ac:dyDescent="0.25">
      <c r="B27" t="s">
        <v>182</v>
      </c>
      <c r="C27" t="s">
        <v>537</v>
      </c>
      <c r="D27" s="24">
        <f>(O20+R20+U20+X20+AA20+AD20+AG20+AJ20)/8</f>
        <v>40</v>
      </c>
      <c r="E27">
        <f t="shared" si="5"/>
        <v>2</v>
      </c>
    </row>
    <row r="28" spans="1:122" x14ac:dyDescent="0.25">
      <c r="B28" t="s">
        <v>183</v>
      </c>
      <c r="C28" t="s">
        <v>537</v>
      </c>
      <c r="D28" s="24">
        <f>(P20+S20+V20+Y20+AB20+AE20+AH20+AK20)/8</f>
        <v>55</v>
      </c>
      <c r="E28" s="24">
        <f t="shared" si="5"/>
        <v>2.75</v>
      </c>
    </row>
    <row r="29" spans="1:122" x14ac:dyDescent="0.25">
      <c r="B29" t="s">
        <v>184</v>
      </c>
      <c r="C29" t="s">
        <v>537</v>
      </c>
      <c r="D29" s="24">
        <f>(Q20+T20+W20+Z20+AC20+AF20+AI20+AL20)/8</f>
        <v>5</v>
      </c>
      <c r="E29" s="24">
        <f t="shared" si="5"/>
        <v>0.25</v>
      </c>
    </row>
    <row r="30" spans="1:122" x14ac:dyDescent="0.25">
      <c r="D30" s="31">
        <f>SUM(D27:D29)</f>
        <v>100</v>
      </c>
      <c r="E30">
        <f t="shared" si="5"/>
        <v>5</v>
      </c>
    </row>
    <row r="31" spans="1:122" x14ac:dyDescent="0.25">
      <c r="B31" t="s">
        <v>182</v>
      </c>
      <c r="C31" t="s">
        <v>538</v>
      </c>
      <c r="D31" s="24">
        <f>(AM20+AP20+AS20+AV20)/4</f>
        <v>40</v>
      </c>
      <c r="E31">
        <f t="shared" si="5"/>
        <v>2</v>
      </c>
    </row>
    <row r="32" spans="1:122" x14ac:dyDescent="0.25">
      <c r="B32" t="s">
        <v>183</v>
      </c>
      <c r="C32" t="s">
        <v>538</v>
      </c>
      <c r="D32" s="24">
        <f>(AN20+AQ20+AT20+AW20)/4</f>
        <v>55</v>
      </c>
      <c r="E32" s="24">
        <f t="shared" si="5"/>
        <v>2.75</v>
      </c>
    </row>
    <row r="33" spans="2:5" x14ac:dyDescent="0.25">
      <c r="B33" t="s">
        <v>184</v>
      </c>
      <c r="C33" t="s">
        <v>538</v>
      </c>
      <c r="D33" s="24">
        <f>(AO20+AR20+AU20+AX20)/4</f>
        <v>5</v>
      </c>
      <c r="E33" s="24">
        <f t="shared" si="5"/>
        <v>0.25</v>
      </c>
    </row>
    <row r="34" spans="2:5" x14ac:dyDescent="0.25">
      <c r="D34" s="31">
        <f>SUM(D31:D33)</f>
        <v>100</v>
      </c>
      <c r="E34">
        <f t="shared" si="5"/>
        <v>5</v>
      </c>
    </row>
    <row r="35" spans="2:5" x14ac:dyDescent="0.25">
      <c r="B35" t="s">
        <v>182</v>
      </c>
      <c r="C35" t="s">
        <v>539</v>
      </c>
      <c r="D35" s="24">
        <f>(AY20+BB20+BE20+BH20+BK20+BN20+BQ20+BT20+BW20+BZ20+CC20+CF20+CI20+CL20+CO20+CR20+CU20+CX20+DA20+DD20)/20</f>
        <v>43</v>
      </c>
      <c r="E35" s="24">
        <f t="shared" si="5"/>
        <v>2.15</v>
      </c>
    </row>
    <row r="36" spans="2:5" x14ac:dyDescent="0.25">
      <c r="B36" t="s">
        <v>183</v>
      </c>
      <c r="C36" t="s">
        <v>539</v>
      </c>
      <c r="D36" s="24">
        <f>(AZ20+BC20+BF20+BI20+BL20+BO20+BR20+BU20+BX20+CA20+CD20+CG20+CJ20+CM20+CP20+CS20+CV20+CY20+DB20+DE20)/20</f>
        <v>52</v>
      </c>
      <c r="E36" s="24">
        <f t="shared" si="5"/>
        <v>2.6</v>
      </c>
    </row>
    <row r="37" spans="2:5" x14ac:dyDescent="0.25">
      <c r="B37" t="s">
        <v>184</v>
      </c>
      <c r="C37" t="s">
        <v>539</v>
      </c>
      <c r="D37" s="24">
        <f>(BA20+BD20+BG20+BJ20+BM20+BP20+BS20+BV20+BY20+CB20+CE20+CH20+CK20+CN20+CQ20+CT20+CW20+CZ20+DC20+DF20)/20</f>
        <v>5</v>
      </c>
      <c r="E37" s="24">
        <f t="shared" si="5"/>
        <v>0.25</v>
      </c>
    </row>
    <row r="38" spans="2:5" x14ac:dyDescent="0.25">
      <c r="D38" s="32">
        <f>SUM(D35:D37)</f>
        <v>100</v>
      </c>
      <c r="E38">
        <f t="shared" si="5"/>
        <v>5</v>
      </c>
    </row>
    <row r="39" spans="2:5" x14ac:dyDescent="0.25">
      <c r="B39" t="s">
        <v>182</v>
      </c>
      <c r="C39" t="s">
        <v>540</v>
      </c>
      <c r="D39" s="24">
        <f>(DG20+DJ20+DM20+DP20)/4</f>
        <v>40</v>
      </c>
      <c r="E39">
        <f t="shared" si="5"/>
        <v>2</v>
      </c>
    </row>
    <row r="40" spans="2:5" x14ac:dyDescent="0.25">
      <c r="B40" t="s">
        <v>183</v>
      </c>
      <c r="C40" t="s">
        <v>540</v>
      </c>
      <c r="D40" s="24">
        <f>(DH20+DK20+DN20+DQ20)/4</f>
        <v>55</v>
      </c>
      <c r="E40" s="24">
        <f t="shared" si="5"/>
        <v>2.75</v>
      </c>
    </row>
    <row r="41" spans="2:5" x14ac:dyDescent="0.25">
      <c r="B41" t="s">
        <v>184</v>
      </c>
      <c r="C41" t="s">
        <v>540</v>
      </c>
      <c r="D41" s="24">
        <f>(DI20+DL20+DO20+DR20)/4</f>
        <v>5</v>
      </c>
      <c r="E41" s="24">
        <v>3</v>
      </c>
    </row>
    <row r="42" spans="2:5" x14ac:dyDescent="0.25">
      <c r="D42" s="32">
        <f>SUM(D39:D41)</f>
        <v>100</v>
      </c>
      <c r="E42">
        <f t="shared" si="5"/>
        <v>5</v>
      </c>
    </row>
  </sheetData>
  <mergeCells count="99">
    <mergeCell ref="DJ12:DL12"/>
    <mergeCell ref="DM12:DO12"/>
    <mergeCell ref="DP12:DR12"/>
    <mergeCell ref="A19:B19"/>
    <mergeCell ref="A20:B20"/>
    <mergeCell ref="CR12:CT12"/>
    <mergeCell ref="CU12:CW12"/>
    <mergeCell ref="CX12:CZ12"/>
    <mergeCell ref="DA12:DC12"/>
    <mergeCell ref="DD12:DF12"/>
    <mergeCell ref="DG12:DI12"/>
    <mergeCell ref="BZ12:CB12"/>
    <mergeCell ref="CC12:CE12"/>
    <mergeCell ref="CF12:CH12"/>
    <mergeCell ref="CI12:CK12"/>
    <mergeCell ref="CL12:CN12"/>
    <mergeCell ref="CO12:CQ12"/>
    <mergeCell ref="BH12:BJ12"/>
    <mergeCell ref="BK12:BM12"/>
    <mergeCell ref="BN12:BP12"/>
    <mergeCell ref="BQ12:BS12"/>
    <mergeCell ref="BT12:BV12"/>
    <mergeCell ref="BW12:BY12"/>
    <mergeCell ref="BE12:BG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DJ11:DL11"/>
    <mergeCell ref="DM11:DO11"/>
    <mergeCell ref="DP11:DR11"/>
    <mergeCell ref="C12:E12"/>
    <mergeCell ref="F12:H12"/>
    <mergeCell ref="I12:K12"/>
    <mergeCell ref="L12:N12"/>
    <mergeCell ref="O12:Q12"/>
    <mergeCell ref="R12:T12"/>
    <mergeCell ref="U12:W12"/>
    <mergeCell ref="CR11:CT11"/>
    <mergeCell ref="CU11:CW11"/>
    <mergeCell ref="CX11:CZ11"/>
    <mergeCell ref="DA11:DC11"/>
    <mergeCell ref="DD11:DF11"/>
    <mergeCell ref="DG11:DI11"/>
    <mergeCell ref="CO11:CQ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BE11:BG11"/>
    <mergeCell ref="DG5:DR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P11:AR11"/>
    <mergeCell ref="AS11:AU11"/>
    <mergeCell ref="AV11:AX11"/>
    <mergeCell ref="AY11:BA11"/>
    <mergeCell ref="BB11:BD11"/>
    <mergeCell ref="DG4:DR4"/>
    <mergeCell ref="C5:N10"/>
    <mergeCell ref="O5:Z5"/>
    <mergeCell ref="AA5:AL5"/>
    <mergeCell ref="AM5:AX5"/>
    <mergeCell ref="AY5:BJ5"/>
    <mergeCell ref="BK5:BV5"/>
    <mergeCell ref="BW5:CH5"/>
    <mergeCell ref="CI5:CT5"/>
    <mergeCell ref="CU5:DF5"/>
    <mergeCell ref="AY4:DF4"/>
    <mergeCell ref="A4:A13"/>
    <mergeCell ref="B4:B13"/>
    <mergeCell ref="C4:N4"/>
    <mergeCell ref="O4:AL4"/>
    <mergeCell ref="AM4:AX4"/>
    <mergeCell ref="AD11:AF11"/>
    <mergeCell ref="AG11:AI11"/>
    <mergeCell ref="AJ11:AL11"/>
    <mergeCell ref="AM11:AO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Средняя группа 3 года</vt:lpstr>
      <vt:lpstr>младшая гр 2 лет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2024-02-22T10:11:42Z</dcterms:modified>
</cp:coreProperties>
</file>