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1760" firstSheet="1" activeTab="1"/>
  </bookViews>
  <sheets>
    <sheet name="Группа раннего возраста" sheetId="1" r:id="rId1"/>
    <sheet name="Средняя группа" sheetId="3" r:id="rId2"/>
    <sheet name="Старшая группа" sheetId="4" r:id="rId3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4" l="1"/>
  <c r="J40" i="4" s="1"/>
  <c r="I39" i="4"/>
  <c r="I40" i="4" s="1"/>
  <c r="GR39" i="4" l="1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D60" i="4" s="1"/>
  <c r="E6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D52" i="4" s="1"/>
  <c r="E52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H39" i="4"/>
  <c r="H40" i="4" s="1"/>
  <c r="G39" i="4"/>
  <c r="G40" i="4" s="1"/>
  <c r="F39" i="4"/>
  <c r="F40" i="4" s="1"/>
  <c r="E39" i="4"/>
  <c r="E40" i="4" s="1"/>
  <c r="D45" i="4" s="1"/>
  <c r="E45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D61" i="3" s="1"/>
  <c r="E61" i="3" s="1"/>
  <c r="EX39" i="3"/>
  <c r="EX40" i="3" s="1"/>
  <c r="D60" i="3" s="1"/>
  <c r="E60" i="3" s="1"/>
  <c r="EW39" i="3"/>
  <c r="EW40" i="3" s="1"/>
  <c r="D59" i="3" s="1"/>
  <c r="E59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D53" i="3" s="1"/>
  <c r="E53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45" i="3" s="1"/>
  <c r="E45" i="3" s="1"/>
  <c r="D39" i="3"/>
  <c r="D40" i="3" s="1"/>
  <c r="C39" i="3"/>
  <c r="C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62" i="1" s="1"/>
  <c r="E62" i="1" s="1"/>
  <c r="DB40" i="1"/>
  <c r="DB41" i="1" s="1"/>
  <c r="D61" i="1" s="1"/>
  <c r="E61" i="1" s="1"/>
  <c r="DA40" i="1"/>
  <c r="DA41" i="1" s="1"/>
  <c r="D60" i="1" s="1"/>
  <c r="D63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D58" i="1" s="1"/>
  <c r="E58" i="1" s="1"/>
  <c r="BX40" i="1"/>
  <c r="BX41" i="1" s="1"/>
  <c r="D57" i="1" s="1"/>
  <c r="E57" i="1" s="1"/>
  <c r="BW40" i="1"/>
  <c r="BW41" i="1" s="1"/>
  <c r="D56" i="1" s="1"/>
  <c r="D59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D54" i="1" s="1"/>
  <c r="E54" i="1" s="1"/>
  <c r="BI40" i="1"/>
  <c r="BI41" i="1" s="1"/>
  <c r="D53" i="1" s="1"/>
  <c r="E53" i="1" s="1"/>
  <c r="BH40" i="1"/>
  <c r="BH41" i="1" s="1"/>
  <c r="D52" i="1" s="1"/>
  <c r="E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D50" i="1" s="1"/>
  <c r="E50" i="1" s="1"/>
  <c r="Y40" i="1"/>
  <c r="Y41" i="1" s="1"/>
  <c r="D49" i="1" s="1"/>
  <c r="E49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6" i="1" s="1"/>
  <c r="E46" i="1" s="1"/>
  <c r="D40" i="1"/>
  <c r="D41" i="1" s="1"/>
  <c r="D45" i="1" s="1"/>
  <c r="E45" i="1" s="1"/>
  <c r="C40" i="1"/>
  <c r="C41" i="1" s="1"/>
  <c r="D44" i="1" s="1"/>
  <c r="E44" i="1" s="1"/>
  <c r="E47" i="1" s="1"/>
  <c r="E51" i="1" l="1"/>
  <c r="D52" i="3"/>
  <c r="E52" i="3" s="1"/>
  <c r="E54" i="3" s="1"/>
  <c r="D51" i="3"/>
  <c r="E51" i="3" s="1"/>
  <c r="D55" i="3"/>
  <c r="E55" i="3" s="1"/>
  <c r="D57" i="3"/>
  <c r="E57" i="3" s="1"/>
  <c r="D56" i="3"/>
  <c r="E56" i="3" s="1"/>
  <c r="D47" i="3"/>
  <c r="E47" i="3" s="1"/>
  <c r="D49" i="3"/>
  <c r="E49" i="3" s="1"/>
  <c r="D48" i="3"/>
  <c r="E48" i="3" s="1"/>
  <c r="D43" i="3"/>
  <c r="E43" i="3" s="1"/>
  <c r="D44" i="3"/>
  <c r="E44" i="3" s="1"/>
  <c r="D62" i="3"/>
  <c r="D59" i="4"/>
  <c r="E59" i="4" s="1"/>
  <c r="D61" i="4"/>
  <c r="E61" i="4" s="1"/>
  <c r="E62" i="4" s="1"/>
  <c r="D57" i="4"/>
  <c r="E57" i="4" s="1"/>
  <c r="D56" i="4"/>
  <c r="E56" i="4" s="1"/>
  <c r="D55" i="4"/>
  <c r="E55" i="4" s="1"/>
  <c r="D51" i="4"/>
  <c r="E51" i="4" s="1"/>
  <c r="D53" i="4"/>
  <c r="E53" i="4" s="1"/>
  <c r="D54" i="4"/>
  <c r="D49" i="4"/>
  <c r="E49" i="4" s="1"/>
  <c r="D47" i="4"/>
  <c r="E47" i="4" s="1"/>
  <c r="D48" i="4"/>
  <c r="E48" i="4" s="1"/>
  <c r="D44" i="4"/>
  <c r="E44" i="4" s="1"/>
  <c r="D43" i="4"/>
  <c r="E43" i="4" s="1"/>
  <c r="E54" i="4"/>
  <c r="E55" i="1"/>
  <c r="E56" i="1"/>
  <c r="E59" i="1" s="1"/>
  <c r="E60" i="1"/>
  <c r="E63" i="1" s="1"/>
  <c r="D47" i="1"/>
  <c r="D51" i="1"/>
  <c r="D55" i="1"/>
  <c r="E46" i="3"/>
  <c r="E62" i="3"/>
  <c r="D54" i="3" l="1"/>
  <c r="D58" i="3"/>
  <c r="E58" i="3"/>
  <c r="D50" i="3"/>
  <c r="E50" i="3"/>
  <c r="D46" i="3"/>
  <c r="D62" i="4"/>
  <c r="D58" i="4"/>
  <c r="E58" i="4"/>
  <c r="E50" i="4"/>
  <c r="D50" i="4"/>
  <c r="D46" i="4"/>
  <c r="E46" i="4"/>
</calcChain>
</file>

<file path=xl/sharedStrings.xml><?xml version="1.0" encoding="utf-8"?>
<sst xmlns="http://schemas.openxmlformats.org/spreadsheetml/2006/main" count="1029" uniqueCount="845">
  <si>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</si>
  <si>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</si>
  <si>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</si>
  <si>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</si>
  <si>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</si>
  <si>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</si>
  <si>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</si>
  <si>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</si>
  <si>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</si>
  <si>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</si>
  <si>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</si>
  <si>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</si>
  <si>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</si>
  <si>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</si>
  <si>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</si>
  <si>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</si>
  <si>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</si>
  <si>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</si>
  <si>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</si>
  <si>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</si>
  <si>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</si>
  <si>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</si>
  <si>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</si>
  <si>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</si>
  <si>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</si>
  <si>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</si>
  <si>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</si>
  <si>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</si>
  <si>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</si>
  <si>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</si>
  <si>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</si>
  <si>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</si>
  <si>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</si>
  <si>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</si>
  <si>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</si>
  <si>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</si>
  <si>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</si>
  <si>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</si>
  <si>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</si>
  <si>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</si>
  <si>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</si>
  <si>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</si>
  <si>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</si>
  <si>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</si>
  <si>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</si>
  <si>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</si>
  <si>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</si>
  <si>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</si>
  <si>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</si>
  <si>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</si>
  <si>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</si>
  <si>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</si>
  <si>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</si>
  <si>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</si>
  <si>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</si>
  <si>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</si>
  <si>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</si>
  <si>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</si>
  <si>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</si>
  <si>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</si>
  <si>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</si>
  <si>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</si>
  <si>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</si>
  <si>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</si>
  <si>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</si>
  <si>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</si>
  <si>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</si>
  <si>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</si>
  <si>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</si>
  <si>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</si>
  <si>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</si>
  <si>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</si>
  <si>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</si>
  <si>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</si>
  <si>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</si>
  <si>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</si>
  <si>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</si>
  <si>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</si>
  <si>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</si>
  <si>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</si>
  <si>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</si>
  <si>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</si>
  <si>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</si>
  <si>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</si>
  <si>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</si>
  <si>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</si>
  <si>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</si>
  <si>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</si>
  <si>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</si>
  <si>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</si>
  <si>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</si>
  <si>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</si>
  <si>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</si>
  <si>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</si>
  <si>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</si>
  <si>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</si>
  <si>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</si>
  <si>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</si>
  <si>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</si>
  <si>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</si>
  <si>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</si>
  <si>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</si>
  <si>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</si>
  <si>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</si>
  <si>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</si>
  <si>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</si>
  <si>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</si>
  <si>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</si>
  <si>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</si>
  <si>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</si>
  <si>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</si>
  <si>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</si>
  <si>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</si>
  <si>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</si>
  <si>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</si>
  <si>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</si>
  <si>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</si>
  <si>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</si>
  <si>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</si>
  <si>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</si>
  <si>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</si>
  <si>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</si>
  <si>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</si>
  <si>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</si>
  <si>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</si>
  <si>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</si>
  <si>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</si>
  <si>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</si>
  <si>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</si>
  <si>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</si>
  <si>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</si>
  <si>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</si>
  <si>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</si>
  <si>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</si>
  <si>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</si>
  <si>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</si>
  <si>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</si>
  <si>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</si>
  <si>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</si>
  <si>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</si>
  <si>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</si>
  <si>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</si>
  <si>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</si>
  <si>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</si>
  <si>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</si>
  <si>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</si>
  <si>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</si>
  <si>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</si>
  <si>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</si>
  <si>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</si>
  <si>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</si>
  <si>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</si>
  <si>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</si>
  <si>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</si>
  <si>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</si>
  <si>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</si>
  <si>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</si>
  <si>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</si>
  <si>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</si>
  <si>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</si>
  <si>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</si>
  <si>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</si>
  <si>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</si>
  <si>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</si>
  <si>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</si>
  <si>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</si>
  <si>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</si>
  <si>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</si>
  <si>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</si>
  <si>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</si>
  <si>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</si>
  <si>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</si>
  <si>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</si>
  <si>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</si>
  <si>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</si>
  <si>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</si>
  <si>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</si>
  <si>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</si>
  <si>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</si>
  <si>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</si>
  <si>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слушает, но не понимает</t>
  </si>
  <si>
    <t>не знает</t>
  </si>
  <si>
    <t>использует</t>
  </si>
  <si>
    <t>использует частично</t>
  </si>
  <si>
    <t>не использует</t>
  </si>
  <si>
    <t>не рисует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</si>
  <si>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</si>
  <si>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</si>
  <si>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</si>
  <si>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</si>
  <si>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</si>
  <si>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</si>
  <si>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</si>
  <si>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</si>
  <si>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</si>
  <si>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</si>
  <si>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</si>
  <si>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</si>
  <si>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</si>
  <si>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</si>
  <si>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</si>
  <si>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</si>
  <si>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</si>
  <si>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</si>
  <si>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</si>
  <si>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</si>
  <si>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</si>
  <si>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</si>
  <si>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</si>
  <si>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</si>
  <si>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</si>
  <si>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</si>
  <si>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</si>
  <si>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</si>
  <si>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</si>
  <si>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</si>
  <si>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</si>
  <si>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</si>
  <si>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</si>
  <si>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</si>
  <si>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</si>
  <si>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</si>
  <si>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</si>
  <si>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</si>
  <si>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</si>
  <si>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</si>
  <si>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</si>
  <si>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</si>
  <si>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</si>
  <si>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</si>
  <si>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</si>
  <si>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</si>
  <si>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</si>
  <si>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</si>
  <si>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</si>
  <si>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</si>
  <si>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</si>
  <si>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</si>
  <si>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</si>
  <si>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</si>
  <si>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</si>
  <si>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</si>
  <si>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</si>
  <si>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</si>
  <si>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</si>
  <si>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</si>
  <si>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</si>
  <si>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</si>
  <si>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</si>
  <si>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</si>
  <si>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</si>
  <si>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</si>
  <si>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</si>
  <si>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</si>
  <si>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</si>
  <si>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</si>
  <si>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</si>
  <si>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</si>
  <si>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</si>
  <si>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</si>
  <si>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</si>
  <si>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</si>
  <si>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</si>
  <si>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</si>
  <si>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</si>
  <si>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</si>
  <si>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</si>
  <si>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</si>
  <si>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</si>
  <si>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</si>
  <si>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</si>
  <si>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</si>
  <si>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</si>
  <si>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</si>
  <si>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</si>
  <si>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</si>
  <si>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</si>
  <si>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</si>
  <si>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</si>
  <si>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</si>
  <si>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</si>
  <si>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</si>
  <si>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</si>
  <si>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</si>
  <si>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</si>
  <si>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</si>
  <si>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</si>
  <si>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</si>
  <si>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</si>
  <si>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</si>
  <si>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</si>
  <si>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</si>
  <si>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</si>
  <si>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</si>
  <si>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</si>
  <si>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</si>
  <si>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</si>
  <si>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</si>
  <si>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</si>
  <si>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</si>
  <si>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</si>
  <si>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сравнивает</t>
  </si>
  <si>
    <t>пытается различать</t>
  </si>
  <si>
    <t>различает частично</t>
  </si>
  <si>
    <t>пытается произносить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</si>
  <si>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</si>
  <si>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</si>
  <si>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</si>
  <si>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</si>
  <si>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</si>
  <si>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</si>
  <si>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</si>
  <si>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</si>
  <si>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</si>
  <si>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</si>
  <si>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</si>
  <si>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</si>
  <si>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</si>
  <si>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</si>
  <si>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</si>
  <si>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</si>
  <si>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</si>
  <si>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</si>
  <si>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</si>
  <si>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</si>
  <si>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</si>
  <si>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</si>
  <si>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</si>
  <si>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</si>
  <si>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</si>
  <si>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</si>
  <si>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</si>
  <si>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</si>
  <si>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</si>
  <si>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</si>
  <si>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</si>
  <si>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</si>
  <si>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</si>
  <si>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</si>
  <si>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</si>
  <si>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</si>
  <si>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</si>
  <si>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</si>
  <si>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</si>
  <si>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</si>
  <si>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</si>
  <si>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</si>
  <si>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</si>
  <si>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</si>
  <si>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</si>
  <si>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</si>
  <si>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</si>
  <si>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</si>
  <si>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</si>
  <si>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</si>
  <si>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</si>
  <si>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</si>
  <si>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</si>
  <si>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</si>
  <si>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</si>
  <si>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</si>
  <si>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</si>
  <si>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</si>
  <si>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</si>
  <si>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</si>
  <si>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</si>
  <si>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</si>
  <si>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</si>
  <si>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</si>
  <si>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</si>
  <si>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</si>
  <si>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</si>
  <si>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</si>
  <si>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</si>
  <si>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</si>
  <si>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</si>
  <si>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</si>
  <si>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</si>
  <si>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</si>
  <si>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</si>
  <si>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</si>
  <si>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</si>
  <si>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</si>
  <si>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</si>
  <si>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</si>
  <si>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</si>
  <si>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</si>
  <si>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</si>
  <si>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</si>
  <si>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</si>
  <si>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</si>
  <si>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</si>
  <si>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</si>
  <si>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</si>
  <si>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</si>
  <si>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</si>
  <si>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</si>
  <si>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</si>
  <si>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</si>
  <si>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</si>
  <si>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</si>
  <si>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</si>
  <si>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</si>
  <si>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</si>
  <si>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</si>
  <si>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</si>
  <si>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</si>
  <si>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</si>
  <si>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</si>
  <si>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</si>
  <si>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</si>
  <si>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</si>
  <si>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</si>
  <si>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</si>
  <si>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</si>
  <si>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</si>
  <si>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</si>
  <si>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</si>
  <si>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</si>
  <si>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</si>
  <si>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</si>
  <si>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</si>
  <si>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</si>
  <si>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</si>
  <si>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</si>
  <si>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</si>
  <si>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</si>
  <si>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</si>
  <si>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</si>
  <si>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старается выполнять</t>
  </si>
  <si>
    <t>ПРИМЕЧАНИЕ.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</si>
  <si>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</si>
  <si>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</si>
  <si>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</si>
  <si>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</si>
  <si>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</si>
  <si>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</si>
  <si>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</si>
  <si>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</si>
  <si>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</si>
  <si>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</si>
  <si>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</si>
  <si>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</si>
  <si>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</si>
  <si>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</si>
  <si>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</si>
  <si>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</si>
  <si>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</si>
  <si>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</si>
  <si>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</si>
  <si>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</si>
  <si>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</si>
  <si>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</si>
  <si>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</si>
  <si>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</si>
  <si>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</si>
  <si>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</si>
  <si>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</si>
  <si>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</si>
  <si>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</si>
  <si>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</si>
  <si>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</si>
  <si>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</si>
  <si>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</si>
  <si>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</si>
  <si>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</si>
  <si>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</si>
  <si>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</si>
  <si>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</si>
  <si>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</si>
  <si>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</si>
  <si>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</si>
  <si>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</si>
  <si>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</si>
  <si>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</si>
  <si>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</si>
  <si>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</si>
  <si>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</si>
  <si>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</si>
  <si>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</si>
  <si>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</si>
  <si>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</si>
  <si>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</si>
  <si>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</si>
  <si>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</si>
  <si>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</si>
  <si>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</si>
  <si>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</si>
  <si>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</si>
  <si>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</si>
  <si>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</si>
  <si>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</si>
  <si>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</si>
  <si>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</si>
  <si>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</si>
  <si>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</si>
  <si>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</si>
  <si>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</si>
  <si>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</si>
  <si>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</si>
  <si>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</si>
  <si>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</si>
  <si>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</si>
  <si>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</si>
  <si>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</si>
  <si>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</si>
  <si>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</si>
  <si>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</si>
  <si>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</si>
  <si>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</si>
  <si>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</si>
  <si>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</si>
  <si>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</si>
  <si>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</si>
  <si>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</si>
  <si>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</si>
  <si>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</si>
  <si>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</si>
  <si>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</si>
  <si>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</si>
  <si>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</si>
  <si>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</si>
  <si>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</si>
  <si>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</si>
  <si>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</si>
  <si>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</si>
  <si>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</si>
  <si>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</si>
  <si>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</si>
  <si>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</si>
  <si>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</si>
  <si>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</si>
  <si>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</si>
  <si>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</si>
  <si>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</si>
  <si>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</si>
  <si>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</si>
  <si>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</si>
  <si>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</si>
  <si>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</si>
  <si>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</si>
  <si>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</si>
  <si>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</si>
  <si>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</si>
  <si>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</si>
  <si>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</si>
  <si>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</si>
  <si>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</si>
  <si>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</si>
  <si>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</si>
  <si>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</si>
  <si>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</si>
  <si>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</si>
  <si>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</si>
  <si>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</si>
  <si>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</si>
  <si>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</si>
  <si>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</si>
  <si>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</si>
  <si>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</si>
  <si>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</si>
  <si>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</si>
  <si>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</si>
  <si>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</si>
  <si>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</si>
  <si>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</si>
  <si>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</si>
  <si>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</si>
  <si>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</si>
  <si>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</si>
  <si>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</si>
  <si>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</si>
  <si>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</si>
  <si>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</si>
  <si>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</si>
  <si>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</si>
  <si>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</si>
  <si>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</si>
  <si>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</si>
  <si>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</si>
  <si>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</si>
  <si>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</si>
  <si>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</si>
  <si>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</si>
  <si>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</si>
  <si>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</si>
  <si>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</si>
  <si>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</si>
  <si>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</si>
  <si>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</si>
  <si>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</si>
  <si>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</si>
  <si>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</si>
  <si>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</si>
  <si>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</si>
  <si>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</si>
  <si>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</si>
  <si>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</si>
  <si>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</si>
  <si>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</si>
  <si>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</si>
  <si>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</si>
  <si>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</si>
  <si>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</si>
  <si>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</si>
  <si>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</si>
  <si>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</si>
  <si>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</si>
  <si>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</si>
  <si>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</si>
  <si>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</si>
  <si>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</si>
  <si>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</si>
  <si>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</si>
  <si>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</si>
  <si>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</si>
  <si>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</si>
  <si>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</si>
  <si>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</si>
  <si>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</si>
  <si>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</si>
  <si>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</si>
  <si>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</si>
  <si>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</si>
  <si>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</si>
  <si>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</si>
  <si>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</si>
  <si>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</si>
  <si>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</si>
  <si>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</si>
  <si>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</si>
  <si>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</si>
  <si>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</si>
  <si>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</si>
  <si>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</si>
  <si>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</si>
  <si>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</si>
  <si>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</si>
  <si>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</si>
  <si>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</si>
  <si>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</si>
  <si>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</si>
  <si>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</si>
  <si>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</si>
  <si>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</si>
  <si>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</si>
  <si>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</si>
  <si>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</si>
  <si>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</si>
  <si>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</si>
  <si>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</si>
  <si>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</si>
  <si>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</si>
  <si>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</si>
  <si>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</si>
  <si>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</si>
  <si>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</si>
  <si>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</si>
  <si>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</si>
  <si>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</si>
  <si>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</si>
  <si>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</si>
  <si>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</si>
  <si>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</si>
  <si>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</si>
  <si>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</si>
  <si>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</si>
  <si>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</si>
  <si>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</si>
  <si>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</si>
  <si>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</si>
  <si>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</si>
  <si>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</si>
  <si>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</si>
  <si>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</si>
  <si>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</si>
  <si>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</si>
  <si>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</si>
  <si>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</si>
  <si>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</si>
  <si>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</si>
  <si>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</si>
  <si>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</si>
  <si>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</si>
  <si>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</si>
  <si>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</si>
  <si>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</si>
  <si>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</si>
  <si>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</si>
  <si>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</si>
  <si>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</si>
  <si>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</si>
  <si>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</si>
  <si>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</si>
  <si>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</si>
  <si>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</si>
  <si>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</si>
  <si>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</si>
  <si>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</si>
  <si>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</si>
  <si>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</si>
  <si>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</si>
  <si>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</si>
  <si>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</si>
  <si>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</si>
  <si>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</si>
  <si>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</si>
  <si>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</si>
  <si>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</si>
  <si>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</si>
  <si>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</si>
  <si>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</si>
  <si>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</si>
  <si>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</si>
  <si>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</si>
  <si>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</si>
  <si>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</si>
  <si>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</si>
  <si>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</si>
  <si>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</si>
  <si>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</si>
  <si>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</si>
  <si>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</si>
  <si>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</si>
  <si>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</si>
  <si>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</si>
  <si>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</si>
  <si>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</si>
  <si>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</si>
  <si>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</si>
  <si>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</si>
  <si>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</si>
  <si>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</si>
  <si>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</si>
  <si>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</si>
  <si>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</si>
  <si>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</si>
  <si>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</si>
  <si>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</si>
  <si>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</si>
  <si>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</si>
  <si>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</si>
  <si>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</si>
  <si>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</si>
  <si>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</si>
  <si>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</si>
  <si>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</si>
  <si>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</si>
  <si>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</si>
  <si>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</si>
  <si>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</si>
  <si>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</si>
  <si>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</si>
  <si>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</si>
  <si>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</si>
  <si>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</si>
  <si>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</si>
  <si>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</si>
  <si>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</si>
  <si>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</si>
  <si>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</si>
  <si>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</si>
  <si>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</si>
  <si>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</si>
  <si>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</si>
  <si>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</si>
  <si>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</si>
  <si>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</si>
  <si>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</si>
  <si>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</si>
  <si>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</si>
  <si>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</si>
  <si>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</si>
  <si>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</si>
  <si>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</si>
  <si>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</si>
  <si>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</si>
  <si>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</si>
  <si>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</si>
  <si>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</si>
  <si>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</si>
  <si>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</si>
  <si>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</si>
  <si>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</si>
  <si>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</si>
  <si>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</si>
  <si>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</si>
  <si>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</si>
  <si>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</si>
  <si>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</si>
  <si>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</si>
  <si>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</si>
  <si>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</si>
  <si>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</si>
  <si>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</si>
  <si>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</si>
  <si>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</si>
  <si>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</si>
  <si>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</si>
  <si>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</si>
  <si>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</si>
  <si>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</si>
  <si>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</si>
  <si>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</si>
  <si>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</si>
  <si>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</si>
  <si>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</si>
  <si>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</si>
  <si>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</si>
  <si>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</si>
  <si>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</si>
  <si>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</si>
  <si>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</si>
  <si>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</si>
  <si>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</si>
  <si>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</si>
  <si>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</si>
  <si>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</si>
  <si>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Байжан Әлім</t>
  </si>
  <si>
    <t xml:space="preserve">Баянбек Жасмин </t>
  </si>
  <si>
    <t>Бейбіт Фариза</t>
  </si>
  <si>
    <t>Болат Сұлтан</t>
  </si>
  <si>
    <t>Букембаев Нурали</t>
  </si>
  <si>
    <t>Булатова Томирис</t>
  </si>
  <si>
    <t>Джакиенов Арсен</t>
  </si>
  <si>
    <t>Еркинов Айсултан</t>
  </si>
  <si>
    <t>Қуат Арлан</t>
  </si>
  <si>
    <t>Каеркенов Алинур</t>
  </si>
  <si>
    <t>Каиржан Саяжан</t>
  </si>
  <si>
    <t>Кәрімтай Расул</t>
  </si>
  <si>
    <t>Қайдар Шамиль</t>
  </si>
  <si>
    <t>Курманкулов Алихан</t>
  </si>
  <si>
    <t>Мадешева Айсулу</t>
  </si>
  <si>
    <t>Мажитова Жанель</t>
  </si>
  <si>
    <t>Мусин Ислам</t>
  </si>
  <si>
    <t>Мұрат Айлана</t>
  </si>
  <si>
    <t>Оразбекова Алтын</t>
  </si>
  <si>
    <t>Сәдібек Алан</t>
  </si>
  <si>
    <t>Сеитова Халида</t>
  </si>
  <si>
    <t>Смагулов Саян</t>
  </si>
  <si>
    <t>Талгат Батырхан</t>
  </si>
  <si>
    <t>2023-2024</t>
  </si>
  <si>
    <t>Балапан</t>
  </si>
  <si>
    <t>Бегасил Айкаракөз</t>
  </si>
  <si>
    <t>Ержанова Айым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</si>
</sst>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8" fillId="3" borderId="0" xfId="0" applyNumberFormat="1" applyFont="1" applyFill="1"/>
    <xf numFmtId="0" fontId="18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15" workbookViewId="0">
      <selection activeCell="B15" sqref="B15:B37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452</v>
      </c>
      <c r="B1" s="14" t="s">
        <v>106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88" t="s">
        <v>453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01" t="s">
        <v>0</v>
      </c>
      <c r="B4" s="101" t="s">
        <v>107</v>
      </c>
      <c r="C4" s="79" t="s">
        <v>228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56" t="s">
        <v>230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8"/>
      <c r="BH4" s="74" t="s">
        <v>535</v>
      </c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56" t="s">
        <v>233</v>
      </c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8"/>
      <c r="DA4" s="63" t="s">
        <v>235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5"/>
    </row>
    <row r="5" spans="1:119" ht="15.6" customHeight="1" x14ac:dyDescent="0.25">
      <c r="A5" s="101"/>
      <c r="B5" s="101"/>
      <c r="C5" s="82" t="s">
        <v>229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4"/>
      <c r="X5" s="85" t="s">
        <v>231</v>
      </c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7"/>
      <c r="AS5" s="75" t="s">
        <v>232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7"/>
      <c r="BH5" s="78" t="s">
        <v>31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54" t="s">
        <v>234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61" t="s">
        <v>42</v>
      </c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70" t="s">
        <v>236</v>
      </c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2"/>
    </row>
    <row r="6" spans="1:119" ht="15" customHeight="1" x14ac:dyDescent="0.25">
      <c r="A6" s="101"/>
      <c r="B6" s="101"/>
      <c r="C6" s="56" t="s">
        <v>457</v>
      </c>
      <c r="D6" s="57"/>
      <c r="E6" s="57"/>
      <c r="F6" s="57"/>
      <c r="G6" s="57"/>
      <c r="H6" s="57"/>
      <c r="I6" s="57"/>
      <c r="J6" s="57"/>
      <c r="K6" s="57"/>
      <c r="L6" s="74" t="s">
        <v>475</v>
      </c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3" t="s">
        <v>457</v>
      </c>
      <c r="Y6" s="73"/>
      <c r="Z6" s="73"/>
      <c r="AA6" s="73"/>
      <c r="AB6" s="73"/>
      <c r="AC6" s="73"/>
      <c r="AD6" s="73"/>
      <c r="AE6" s="73"/>
      <c r="AF6" s="73"/>
      <c r="AG6" s="74" t="s">
        <v>475</v>
      </c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 t="s">
        <v>457</v>
      </c>
      <c r="AT6" s="73"/>
      <c r="AU6" s="73"/>
      <c r="AV6" s="73"/>
      <c r="AW6" s="73"/>
      <c r="AX6" s="73"/>
      <c r="AY6" s="74" t="s">
        <v>475</v>
      </c>
      <c r="AZ6" s="74"/>
      <c r="BA6" s="74"/>
      <c r="BB6" s="74"/>
      <c r="BC6" s="74"/>
      <c r="BD6" s="74"/>
      <c r="BE6" s="74"/>
      <c r="BF6" s="74"/>
      <c r="BG6" s="74"/>
      <c r="BH6" s="73" t="s">
        <v>457</v>
      </c>
      <c r="BI6" s="73"/>
      <c r="BJ6" s="73"/>
      <c r="BK6" s="73"/>
      <c r="BL6" s="73"/>
      <c r="BM6" s="73"/>
      <c r="BN6" s="74" t="s">
        <v>475</v>
      </c>
      <c r="BO6" s="74"/>
      <c r="BP6" s="74"/>
      <c r="BQ6" s="74"/>
      <c r="BR6" s="74"/>
      <c r="BS6" s="74"/>
      <c r="BT6" s="74"/>
      <c r="BU6" s="74"/>
      <c r="BV6" s="74"/>
      <c r="BW6" s="73" t="s">
        <v>457</v>
      </c>
      <c r="BX6" s="73"/>
      <c r="BY6" s="73"/>
      <c r="BZ6" s="73"/>
      <c r="CA6" s="73"/>
      <c r="CB6" s="73"/>
      <c r="CC6" s="74" t="s">
        <v>475</v>
      </c>
      <c r="CD6" s="74"/>
      <c r="CE6" s="74"/>
      <c r="CF6" s="74"/>
      <c r="CG6" s="74"/>
      <c r="CH6" s="74"/>
      <c r="CI6" s="59" t="s">
        <v>457</v>
      </c>
      <c r="CJ6" s="60"/>
      <c r="CK6" s="60"/>
      <c r="CL6" s="60"/>
      <c r="CM6" s="60"/>
      <c r="CN6" s="60"/>
      <c r="CO6" s="60"/>
      <c r="CP6" s="60"/>
      <c r="CQ6" s="60"/>
      <c r="CR6" s="57" t="s">
        <v>475</v>
      </c>
      <c r="CS6" s="57"/>
      <c r="CT6" s="57"/>
      <c r="CU6" s="57"/>
      <c r="CV6" s="57"/>
      <c r="CW6" s="57"/>
      <c r="CX6" s="57"/>
      <c r="CY6" s="57"/>
      <c r="CZ6" s="58"/>
      <c r="DA6" s="59" t="s">
        <v>457</v>
      </c>
      <c r="DB6" s="60"/>
      <c r="DC6" s="60"/>
      <c r="DD6" s="60"/>
      <c r="DE6" s="60"/>
      <c r="DF6" s="66"/>
      <c r="DG6" s="67" t="s">
        <v>475</v>
      </c>
      <c r="DH6" s="68"/>
      <c r="DI6" s="68"/>
      <c r="DJ6" s="68"/>
      <c r="DK6" s="68"/>
      <c r="DL6" s="68"/>
      <c r="DM6" s="68"/>
      <c r="DN6" s="68"/>
      <c r="DO6" s="69"/>
    </row>
    <row r="7" spans="1:119" ht="10.15" hidden="1" customHeight="1" x14ac:dyDescent="0.25">
      <c r="A7" s="101"/>
      <c r="B7" s="101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01"/>
      <c r="B8" s="101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01"/>
      <c r="B9" s="101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01"/>
      <c r="B10" s="101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01"/>
      <c r="B11" s="10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01"/>
      <c r="B12" s="101"/>
      <c r="C12" s="84" t="s">
        <v>12</v>
      </c>
      <c r="D12" s="96" t="s">
        <v>2</v>
      </c>
      <c r="E12" s="96" t="s">
        <v>3</v>
      </c>
      <c r="F12" s="96" t="s">
        <v>16</v>
      </c>
      <c r="G12" s="96" t="s">
        <v>4</v>
      </c>
      <c r="H12" s="96" t="s">
        <v>5</v>
      </c>
      <c r="I12" s="96" t="s">
        <v>13</v>
      </c>
      <c r="J12" s="96" t="s">
        <v>6</v>
      </c>
      <c r="K12" s="96" t="s">
        <v>7</v>
      </c>
      <c r="L12" s="96" t="s">
        <v>17</v>
      </c>
      <c r="M12" s="96" t="s">
        <v>6</v>
      </c>
      <c r="N12" s="96" t="s">
        <v>7</v>
      </c>
      <c r="O12" s="96" t="s">
        <v>14</v>
      </c>
      <c r="P12" s="96" t="s">
        <v>8</v>
      </c>
      <c r="Q12" s="96" t="s">
        <v>1</v>
      </c>
      <c r="R12" s="96" t="s">
        <v>15</v>
      </c>
      <c r="S12" s="96" t="s">
        <v>3</v>
      </c>
      <c r="T12" s="96" t="s">
        <v>9</v>
      </c>
      <c r="U12" s="96" t="s">
        <v>18</v>
      </c>
      <c r="V12" s="96" t="s">
        <v>3</v>
      </c>
      <c r="W12" s="96" t="s">
        <v>9</v>
      </c>
      <c r="X12" s="96" t="s">
        <v>19</v>
      </c>
      <c r="Y12" s="96"/>
      <c r="Z12" s="96"/>
      <c r="AA12" s="82" t="s">
        <v>20</v>
      </c>
      <c r="AB12" s="83"/>
      <c r="AC12" s="84"/>
      <c r="AD12" s="82" t="s">
        <v>21</v>
      </c>
      <c r="AE12" s="83"/>
      <c r="AF12" s="84"/>
      <c r="AG12" s="96" t="s">
        <v>22</v>
      </c>
      <c r="AH12" s="96"/>
      <c r="AI12" s="96"/>
      <c r="AJ12" s="96" t="s">
        <v>23</v>
      </c>
      <c r="AK12" s="96"/>
      <c r="AL12" s="96"/>
      <c r="AM12" s="96" t="s">
        <v>24</v>
      </c>
      <c r="AN12" s="96"/>
      <c r="AO12" s="96"/>
      <c r="AP12" s="90" t="s">
        <v>25</v>
      </c>
      <c r="AQ12" s="90"/>
      <c r="AR12" s="90"/>
      <c r="AS12" s="96" t="s">
        <v>26</v>
      </c>
      <c r="AT12" s="96"/>
      <c r="AU12" s="96"/>
      <c r="AV12" s="96" t="s">
        <v>27</v>
      </c>
      <c r="AW12" s="96"/>
      <c r="AX12" s="96"/>
      <c r="AY12" s="90" t="s">
        <v>28</v>
      </c>
      <c r="AZ12" s="90"/>
      <c r="BA12" s="90"/>
      <c r="BB12" s="96" t="s">
        <v>29</v>
      </c>
      <c r="BC12" s="96"/>
      <c r="BD12" s="96"/>
      <c r="BE12" s="96" t="s">
        <v>30</v>
      </c>
      <c r="BF12" s="96"/>
      <c r="BG12" s="96"/>
      <c r="BH12" s="91" t="s">
        <v>109</v>
      </c>
      <c r="BI12" s="92"/>
      <c r="BJ12" s="93"/>
      <c r="BK12" s="91" t="s">
        <v>110</v>
      </c>
      <c r="BL12" s="92"/>
      <c r="BM12" s="93"/>
      <c r="BN12" s="91" t="s">
        <v>111</v>
      </c>
      <c r="BO12" s="92"/>
      <c r="BP12" s="93"/>
      <c r="BQ12" s="90" t="s">
        <v>112</v>
      </c>
      <c r="BR12" s="90"/>
      <c r="BS12" s="90"/>
      <c r="BT12" s="90" t="s">
        <v>113</v>
      </c>
      <c r="BU12" s="90"/>
      <c r="BV12" s="90"/>
      <c r="BW12" s="90" t="s">
        <v>32</v>
      </c>
      <c r="BX12" s="90"/>
      <c r="BY12" s="90"/>
      <c r="BZ12" s="90" t="s">
        <v>33</v>
      </c>
      <c r="CA12" s="90"/>
      <c r="CB12" s="90"/>
      <c r="CC12" s="90" t="s">
        <v>34</v>
      </c>
      <c r="CD12" s="90"/>
      <c r="CE12" s="90"/>
      <c r="CF12" s="90" t="s">
        <v>35</v>
      </c>
      <c r="CG12" s="90"/>
      <c r="CH12" s="90"/>
      <c r="CI12" s="90" t="s">
        <v>36</v>
      </c>
      <c r="CJ12" s="90"/>
      <c r="CK12" s="90"/>
      <c r="CL12" s="90" t="s">
        <v>37</v>
      </c>
      <c r="CM12" s="90"/>
      <c r="CN12" s="90"/>
      <c r="CO12" s="90" t="s">
        <v>38</v>
      </c>
      <c r="CP12" s="90"/>
      <c r="CQ12" s="90"/>
      <c r="CR12" s="90" t="s">
        <v>39</v>
      </c>
      <c r="CS12" s="90"/>
      <c r="CT12" s="90"/>
      <c r="CU12" s="90" t="s">
        <v>40</v>
      </c>
      <c r="CV12" s="90"/>
      <c r="CW12" s="90"/>
      <c r="CX12" s="90" t="s">
        <v>41</v>
      </c>
      <c r="CY12" s="90"/>
      <c r="CZ12" s="90"/>
      <c r="DA12" s="90" t="s">
        <v>114</v>
      </c>
      <c r="DB12" s="90"/>
      <c r="DC12" s="90"/>
      <c r="DD12" s="90" t="s">
        <v>115</v>
      </c>
      <c r="DE12" s="90"/>
      <c r="DF12" s="90"/>
      <c r="DG12" s="90" t="s">
        <v>116</v>
      </c>
      <c r="DH12" s="90"/>
      <c r="DI12" s="90"/>
      <c r="DJ12" s="90" t="s">
        <v>117</v>
      </c>
      <c r="DK12" s="90"/>
      <c r="DL12" s="90"/>
      <c r="DM12" s="90" t="s">
        <v>118</v>
      </c>
      <c r="DN12" s="90"/>
      <c r="DO12" s="90"/>
    </row>
    <row r="13" spans="1:119" ht="56.25" customHeight="1" x14ac:dyDescent="0.25">
      <c r="A13" s="101"/>
      <c r="B13" s="102"/>
      <c r="C13" s="94" t="s">
        <v>456</v>
      </c>
      <c r="D13" s="94"/>
      <c r="E13" s="94"/>
      <c r="F13" s="94" t="s">
        <v>458</v>
      </c>
      <c r="G13" s="94"/>
      <c r="H13" s="94"/>
      <c r="I13" s="94" t="s">
        <v>124</v>
      </c>
      <c r="J13" s="94"/>
      <c r="K13" s="94"/>
      <c r="L13" s="89" t="s">
        <v>461</v>
      </c>
      <c r="M13" s="89"/>
      <c r="N13" s="89"/>
      <c r="O13" s="89" t="s">
        <v>462</v>
      </c>
      <c r="P13" s="89"/>
      <c r="Q13" s="89"/>
      <c r="R13" s="89" t="s">
        <v>465</v>
      </c>
      <c r="S13" s="89"/>
      <c r="T13" s="89"/>
      <c r="U13" s="89" t="s">
        <v>467</v>
      </c>
      <c r="V13" s="89"/>
      <c r="W13" s="89"/>
      <c r="X13" s="89" t="s">
        <v>468</v>
      </c>
      <c r="Y13" s="89"/>
      <c r="Z13" s="89"/>
      <c r="AA13" s="95" t="s">
        <v>470</v>
      </c>
      <c r="AB13" s="95"/>
      <c r="AC13" s="95"/>
      <c r="AD13" s="89" t="s">
        <v>471</v>
      </c>
      <c r="AE13" s="89"/>
      <c r="AF13" s="89"/>
      <c r="AG13" s="95" t="s">
        <v>476</v>
      </c>
      <c r="AH13" s="95"/>
      <c r="AI13" s="95"/>
      <c r="AJ13" s="89" t="s">
        <v>478</v>
      </c>
      <c r="AK13" s="89"/>
      <c r="AL13" s="89"/>
      <c r="AM13" s="89" t="s">
        <v>482</v>
      </c>
      <c r="AN13" s="89"/>
      <c r="AO13" s="89"/>
      <c r="AP13" s="89" t="s">
        <v>485</v>
      </c>
      <c r="AQ13" s="89"/>
      <c r="AR13" s="89"/>
      <c r="AS13" s="89" t="s">
        <v>488</v>
      </c>
      <c r="AT13" s="89"/>
      <c r="AU13" s="89"/>
      <c r="AV13" s="89" t="s">
        <v>489</v>
      </c>
      <c r="AW13" s="89"/>
      <c r="AX13" s="89"/>
      <c r="AY13" s="89" t="s">
        <v>491</v>
      </c>
      <c r="AZ13" s="89"/>
      <c r="BA13" s="89"/>
      <c r="BB13" s="89" t="s">
        <v>149</v>
      </c>
      <c r="BC13" s="89"/>
      <c r="BD13" s="89"/>
      <c r="BE13" s="89" t="s">
        <v>494</v>
      </c>
      <c r="BF13" s="89"/>
      <c r="BG13" s="89"/>
      <c r="BH13" s="89" t="s">
        <v>151</v>
      </c>
      <c r="BI13" s="89"/>
      <c r="BJ13" s="89"/>
      <c r="BK13" s="95" t="s">
        <v>496</v>
      </c>
      <c r="BL13" s="95"/>
      <c r="BM13" s="95"/>
      <c r="BN13" s="89" t="s">
        <v>499</v>
      </c>
      <c r="BO13" s="89"/>
      <c r="BP13" s="89"/>
      <c r="BQ13" s="94" t="s">
        <v>155</v>
      </c>
      <c r="BR13" s="94"/>
      <c r="BS13" s="94"/>
      <c r="BT13" s="89" t="s">
        <v>160</v>
      </c>
      <c r="BU13" s="89"/>
      <c r="BV13" s="89"/>
      <c r="BW13" s="89" t="s">
        <v>502</v>
      </c>
      <c r="BX13" s="89"/>
      <c r="BY13" s="89"/>
      <c r="BZ13" s="89" t="s">
        <v>504</v>
      </c>
      <c r="CA13" s="89"/>
      <c r="CB13" s="89"/>
      <c r="CC13" s="89" t="s">
        <v>505</v>
      </c>
      <c r="CD13" s="89"/>
      <c r="CE13" s="89"/>
      <c r="CF13" s="89" t="s">
        <v>509</v>
      </c>
      <c r="CG13" s="89"/>
      <c r="CH13" s="89"/>
      <c r="CI13" s="89" t="s">
        <v>513</v>
      </c>
      <c r="CJ13" s="89"/>
      <c r="CK13" s="89"/>
      <c r="CL13" s="89" t="s">
        <v>516</v>
      </c>
      <c r="CM13" s="89"/>
      <c r="CN13" s="89"/>
      <c r="CO13" s="89" t="s">
        <v>517</v>
      </c>
      <c r="CP13" s="89"/>
      <c r="CQ13" s="89"/>
      <c r="CR13" s="89" t="s">
        <v>518</v>
      </c>
      <c r="CS13" s="89"/>
      <c r="CT13" s="89"/>
      <c r="CU13" s="89" t="s">
        <v>519</v>
      </c>
      <c r="CV13" s="89"/>
      <c r="CW13" s="89"/>
      <c r="CX13" s="89" t="s">
        <v>520</v>
      </c>
      <c r="CY13" s="89"/>
      <c r="CZ13" s="89"/>
      <c r="DA13" s="89" t="s">
        <v>522</v>
      </c>
      <c r="DB13" s="89"/>
      <c r="DC13" s="89"/>
      <c r="DD13" s="89" t="s">
        <v>173</v>
      </c>
      <c r="DE13" s="89"/>
      <c r="DF13" s="89"/>
      <c r="DG13" s="89" t="s">
        <v>526</v>
      </c>
      <c r="DH13" s="89"/>
      <c r="DI13" s="89"/>
      <c r="DJ13" s="89" t="s">
        <v>176</v>
      </c>
      <c r="DK13" s="89"/>
      <c r="DL13" s="89"/>
      <c r="DM13" s="89" t="s">
        <v>177</v>
      </c>
      <c r="DN13" s="89"/>
      <c r="DO13" s="89"/>
    </row>
    <row r="14" spans="1:119" ht="154.5" customHeight="1" x14ac:dyDescent="0.25">
      <c r="A14" s="101"/>
      <c r="B14" s="102"/>
      <c r="C14" s="29" t="s">
        <v>119</v>
      </c>
      <c r="D14" s="29" t="s">
        <v>120</v>
      </c>
      <c r="E14" s="29" t="s">
        <v>121</v>
      </c>
      <c r="F14" s="29" t="s">
        <v>122</v>
      </c>
      <c r="G14" s="29" t="s">
        <v>459</v>
      </c>
      <c r="H14" s="29" t="s">
        <v>123</v>
      </c>
      <c r="I14" s="29" t="s">
        <v>460</v>
      </c>
      <c r="J14" s="29" t="s">
        <v>372</v>
      </c>
      <c r="K14" s="29" t="s">
        <v>126</v>
      </c>
      <c r="L14" s="28" t="s">
        <v>125</v>
      </c>
      <c r="M14" s="28" t="s">
        <v>127</v>
      </c>
      <c r="N14" s="28" t="s">
        <v>126</v>
      </c>
      <c r="O14" s="28" t="s">
        <v>463</v>
      </c>
      <c r="P14" s="28" t="s">
        <v>464</v>
      </c>
      <c r="Q14" s="28" t="s">
        <v>129</v>
      </c>
      <c r="R14" s="28" t="s">
        <v>466</v>
      </c>
      <c r="S14" s="28" t="s">
        <v>131</v>
      </c>
      <c r="T14" s="28" t="s">
        <v>129</v>
      </c>
      <c r="U14" s="28" t="s">
        <v>466</v>
      </c>
      <c r="V14" s="28" t="s">
        <v>429</v>
      </c>
      <c r="W14" s="28" t="s">
        <v>132</v>
      </c>
      <c r="X14" s="28" t="s">
        <v>133</v>
      </c>
      <c r="Y14" s="28" t="s">
        <v>134</v>
      </c>
      <c r="Z14" s="36" t="s">
        <v>469</v>
      </c>
      <c r="AA14" s="29" t="s">
        <v>137</v>
      </c>
      <c r="AB14" s="29" t="s">
        <v>138</v>
      </c>
      <c r="AC14" s="29" t="s">
        <v>141</v>
      </c>
      <c r="AD14" s="31" t="s">
        <v>474</v>
      </c>
      <c r="AE14" s="29" t="s">
        <v>472</v>
      </c>
      <c r="AF14" s="30" t="s">
        <v>473</v>
      </c>
      <c r="AG14" s="29" t="s">
        <v>309</v>
      </c>
      <c r="AH14" s="29" t="s">
        <v>477</v>
      </c>
      <c r="AI14" s="29" t="s">
        <v>136</v>
      </c>
      <c r="AJ14" s="31" t="s">
        <v>479</v>
      </c>
      <c r="AK14" s="28" t="s">
        <v>480</v>
      </c>
      <c r="AL14" s="28" t="s">
        <v>481</v>
      </c>
      <c r="AM14" s="28" t="s">
        <v>135</v>
      </c>
      <c r="AN14" s="28" t="s">
        <v>483</v>
      </c>
      <c r="AO14" s="28" t="s">
        <v>484</v>
      </c>
      <c r="AP14" s="28" t="s">
        <v>171</v>
      </c>
      <c r="AQ14" s="28" t="s">
        <v>486</v>
      </c>
      <c r="AR14" s="28" t="s">
        <v>487</v>
      </c>
      <c r="AS14" s="28" t="s">
        <v>142</v>
      </c>
      <c r="AT14" s="28" t="s">
        <v>143</v>
      </c>
      <c r="AU14" s="28" t="s">
        <v>180</v>
      </c>
      <c r="AV14" s="28" t="s">
        <v>144</v>
      </c>
      <c r="AW14" s="28" t="s">
        <v>145</v>
      </c>
      <c r="AX14" s="28" t="s">
        <v>490</v>
      </c>
      <c r="AY14" s="28" t="s">
        <v>146</v>
      </c>
      <c r="AZ14" s="28" t="s">
        <v>147</v>
      </c>
      <c r="BA14" s="28" t="s">
        <v>148</v>
      </c>
      <c r="BB14" s="28" t="s">
        <v>150</v>
      </c>
      <c r="BC14" s="28" t="s">
        <v>492</v>
      </c>
      <c r="BD14" s="28" t="s">
        <v>493</v>
      </c>
      <c r="BE14" s="28" t="s">
        <v>171</v>
      </c>
      <c r="BF14" s="28" t="s">
        <v>140</v>
      </c>
      <c r="BG14" s="28" t="s">
        <v>141</v>
      </c>
      <c r="BH14" s="28" t="s">
        <v>152</v>
      </c>
      <c r="BI14" s="28" t="s">
        <v>495</v>
      </c>
      <c r="BJ14" s="36" t="s">
        <v>153</v>
      </c>
      <c r="BK14" s="29" t="s">
        <v>497</v>
      </c>
      <c r="BL14" s="29" t="s">
        <v>498</v>
      </c>
      <c r="BM14" s="29" t="s">
        <v>388</v>
      </c>
      <c r="BN14" s="31" t="s">
        <v>500</v>
      </c>
      <c r="BO14" s="28" t="s">
        <v>501</v>
      </c>
      <c r="BP14" s="28" t="s">
        <v>159</v>
      </c>
      <c r="BQ14" s="28" t="s">
        <v>156</v>
      </c>
      <c r="BR14" s="28" t="s">
        <v>157</v>
      </c>
      <c r="BS14" s="28" t="s">
        <v>158</v>
      </c>
      <c r="BT14" s="28" t="s">
        <v>161</v>
      </c>
      <c r="BU14" s="28" t="s">
        <v>162</v>
      </c>
      <c r="BV14" s="28" t="s">
        <v>163</v>
      </c>
      <c r="BW14" s="28" t="s">
        <v>350</v>
      </c>
      <c r="BX14" s="28" t="s">
        <v>503</v>
      </c>
      <c r="BY14" s="28" t="s">
        <v>351</v>
      </c>
      <c r="BZ14" s="28" t="s">
        <v>164</v>
      </c>
      <c r="CA14" s="28" t="s">
        <v>165</v>
      </c>
      <c r="CB14" s="28" t="s">
        <v>166</v>
      </c>
      <c r="CC14" s="28" t="s">
        <v>506</v>
      </c>
      <c r="CD14" s="28" t="s">
        <v>507</v>
      </c>
      <c r="CE14" s="28" t="s">
        <v>508</v>
      </c>
      <c r="CF14" s="28" t="s">
        <v>510</v>
      </c>
      <c r="CG14" s="28" t="s">
        <v>511</v>
      </c>
      <c r="CH14" s="28" t="s">
        <v>512</v>
      </c>
      <c r="CI14" s="28" t="s">
        <v>128</v>
      </c>
      <c r="CJ14" s="28" t="s">
        <v>174</v>
      </c>
      <c r="CK14" s="28" t="s">
        <v>129</v>
      </c>
      <c r="CL14" s="28" t="s">
        <v>514</v>
      </c>
      <c r="CM14" s="28" t="s">
        <v>515</v>
      </c>
      <c r="CN14" s="28" t="s">
        <v>126</v>
      </c>
      <c r="CO14" s="28" t="s">
        <v>146</v>
      </c>
      <c r="CP14" s="28" t="s">
        <v>167</v>
      </c>
      <c r="CQ14" s="28" t="s">
        <v>148</v>
      </c>
      <c r="CR14" s="28" t="s">
        <v>168</v>
      </c>
      <c r="CS14" s="28" t="s">
        <v>169</v>
      </c>
      <c r="CT14" s="28" t="s">
        <v>170</v>
      </c>
      <c r="CU14" s="28" t="s">
        <v>171</v>
      </c>
      <c r="CV14" s="28" t="s">
        <v>304</v>
      </c>
      <c r="CW14" s="28" t="s">
        <v>141</v>
      </c>
      <c r="CX14" s="28" t="s">
        <v>172</v>
      </c>
      <c r="CY14" s="28" t="s">
        <v>521</v>
      </c>
      <c r="CZ14" s="28" t="s">
        <v>129</v>
      </c>
      <c r="DA14" s="28" t="s">
        <v>523</v>
      </c>
      <c r="DB14" s="28" t="s">
        <v>524</v>
      </c>
      <c r="DC14" s="28" t="s">
        <v>525</v>
      </c>
      <c r="DD14" s="28" t="s">
        <v>128</v>
      </c>
      <c r="DE14" s="28" t="s">
        <v>174</v>
      </c>
      <c r="DF14" s="28" t="s">
        <v>129</v>
      </c>
      <c r="DG14" s="28" t="s">
        <v>527</v>
      </c>
      <c r="DH14" s="28" t="s">
        <v>528</v>
      </c>
      <c r="DI14" s="28" t="s">
        <v>529</v>
      </c>
      <c r="DJ14" s="28" t="s">
        <v>530</v>
      </c>
      <c r="DK14" s="28" t="s">
        <v>531</v>
      </c>
      <c r="DL14" s="28" t="s">
        <v>532</v>
      </c>
      <c r="DM14" s="28" t="s">
        <v>178</v>
      </c>
      <c r="DN14" s="28" t="s">
        <v>533</v>
      </c>
      <c r="DO14" s="28" t="s">
        <v>534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97" t="s">
        <v>108</v>
      </c>
      <c r="B40" s="98"/>
      <c r="C40" s="43">
        <f>SUM(C15:C39)</f>
        <v>0</v>
      </c>
      <c r="D40" s="43">
        <f t="shared" ref="D40:BO40" si="0">SUM(D15:D39)</f>
        <v>0</v>
      </c>
      <c r="E40" s="43">
        <f t="shared" si="0"/>
        <v>0</v>
      </c>
      <c r="F40" s="43">
        <f t="shared" si="0"/>
        <v>0</v>
      </c>
      <c r="G40" s="43">
        <f t="shared" si="0"/>
        <v>0</v>
      </c>
      <c r="H40" s="43">
        <f t="shared" si="0"/>
        <v>0</v>
      </c>
      <c r="I40" s="43">
        <f t="shared" si="0"/>
        <v>0</v>
      </c>
      <c r="J40" s="43">
        <f t="shared" si="0"/>
        <v>0</v>
      </c>
      <c r="K40" s="43">
        <f t="shared" si="0"/>
        <v>0</v>
      </c>
      <c r="L40" s="43">
        <f t="shared" si="0"/>
        <v>0</v>
      </c>
      <c r="M40" s="43">
        <f t="shared" si="0"/>
        <v>0</v>
      </c>
      <c r="N40" s="43">
        <f t="shared" si="0"/>
        <v>0</v>
      </c>
      <c r="O40" s="43">
        <f t="shared" si="0"/>
        <v>0</v>
      </c>
      <c r="P40" s="43">
        <f t="shared" si="0"/>
        <v>0</v>
      </c>
      <c r="Q40" s="43">
        <f t="shared" si="0"/>
        <v>0</v>
      </c>
      <c r="R40" s="43">
        <f t="shared" si="0"/>
        <v>0</v>
      </c>
      <c r="S40" s="43">
        <f t="shared" si="0"/>
        <v>0</v>
      </c>
      <c r="T40" s="43">
        <f t="shared" si="0"/>
        <v>0</v>
      </c>
      <c r="U40" s="43">
        <f t="shared" si="0"/>
        <v>0</v>
      </c>
      <c r="V40" s="43">
        <f t="shared" si="0"/>
        <v>0</v>
      </c>
      <c r="W40" s="43">
        <f t="shared" si="0"/>
        <v>0</v>
      </c>
      <c r="X40" s="43">
        <f t="shared" si="0"/>
        <v>0</v>
      </c>
      <c r="Y40" s="43">
        <f t="shared" si="0"/>
        <v>0</v>
      </c>
      <c r="Z40" s="43">
        <f t="shared" si="0"/>
        <v>0</v>
      </c>
      <c r="AA40" s="43">
        <f t="shared" si="0"/>
        <v>0</v>
      </c>
      <c r="AB40" s="43">
        <f t="shared" si="0"/>
        <v>0</v>
      </c>
      <c r="AC40" s="43">
        <f t="shared" si="0"/>
        <v>0</v>
      </c>
      <c r="AD40" s="43">
        <f t="shared" si="0"/>
        <v>0</v>
      </c>
      <c r="AE40" s="43">
        <f t="shared" si="0"/>
        <v>0</v>
      </c>
      <c r="AF40" s="43">
        <f t="shared" si="0"/>
        <v>0</v>
      </c>
      <c r="AG40" s="43">
        <f t="shared" si="0"/>
        <v>0</v>
      </c>
      <c r="AH40" s="43">
        <f t="shared" si="0"/>
        <v>0</v>
      </c>
      <c r="AI40" s="43">
        <f t="shared" si="0"/>
        <v>0</v>
      </c>
      <c r="AJ40" s="43">
        <f t="shared" si="0"/>
        <v>0</v>
      </c>
      <c r="AK40" s="43">
        <f t="shared" si="0"/>
        <v>0</v>
      </c>
      <c r="AL40" s="43">
        <f t="shared" si="0"/>
        <v>0</v>
      </c>
      <c r="AM40" s="43">
        <f t="shared" si="0"/>
        <v>0</v>
      </c>
      <c r="AN40" s="43">
        <f t="shared" si="0"/>
        <v>0</v>
      </c>
      <c r="AO40" s="43">
        <f t="shared" si="0"/>
        <v>0</v>
      </c>
      <c r="AP40" s="43">
        <f t="shared" si="0"/>
        <v>0</v>
      </c>
      <c r="AQ40" s="43">
        <f t="shared" si="0"/>
        <v>0</v>
      </c>
      <c r="AR40" s="43">
        <f t="shared" si="0"/>
        <v>0</v>
      </c>
      <c r="AS40" s="43">
        <f t="shared" si="0"/>
        <v>0</v>
      </c>
      <c r="AT40" s="43">
        <f t="shared" si="0"/>
        <v>0</v>
      </c>
      <c r="AU40" s="43">
        <f t="shared" si="0"/>
        <v>0</v>
      </c>
      <c r="AV40" s="43">
        <f t="shared" si="0"/>
        <v>0</v>
      </c>
      <c r="AW40" s="43">
        <f t="shared" si="0"/>
        <v>0</v>
      </c>
      <c r="AX40" s="43">
        <f t="shared" si="0"/>
        <v>0</v>
      </c>
      <c r="AY40" s="43">
        <f t="shared" si="0"/>
        <v>0</v>
      </c>
      <c r="AZ40" s="43">
        <f t="shared" si="0"/>
        <v>0</v>
      </c>
      <c r="BA40" s="43">
        <f t="shared" si="0"/>
        <v>0</v>
      </c>
      <c r="BB40" s="43">
        <f t="shared" si="0"/>
        <v>0</v>
      </c>
      <c r="BC40" s="43">
        <f t="shared" si="0"/>
        <v>0</v>
      </c>
      <c r="BD40" s="43">
        <f t="shared" si="0"/>
        <v>0</v>
      </c>
      <c r="BE40" s="43">
        <f t="shared" si="0"/>
        <v>0</v>
      </c>
      <c r="BF40" s="43">
        <f t="shared" si="0"/>
        <v>0</v>
      </c>
      <c r="BG40" s="43">
        <f t="shared" si="0"/>
        <v>0</v>
      </c>
      <c r="BH40" s="43">
        <f t="shared" si="0"/>
        <v>0</v>
      </c>
      <c r="BI40" s="43">
        <f t="shared" si="0"/>
        <v>0</v>
      </c>
      <c r="BJ40" s="43">
        <f t="shared" si="0"/>
        <v>0</v>
      </c>
      <c r="BK40" s="43">
        <f t="shared" si="0"/>
        <v>0</v>
      </c>
      <c r="BL40" s="43">
        <f t="shared" si="0"/>
        <v>0</v>
      </c>
      <c r="BM40" s="43">
        <f t="shared" si="0"/>
        <v>0</v>
      </c>
      <c r="BN40" s="43">
        <f t="shared" si="0"/>
        <v>0</v>
      </c>
      <c r="BO40" s="43">
        <f t="shared" si="0"/>
        <v>0</v>
      </c>
      <c r="BP40" s="43">
        <f t="shared" ref="BP40:DO40" si="1">SUM(BP15:BP39)</f>
        <v>0</v>
      </c>
      <c r="BQ40" s="43">
        <f t="shared" si="1"/>
        <v>0</v>
      </c>
      <c r="BR40" s="43">
        <f t="shared" si="1"/>
        <v>0</v>
      </c>
      <c r="BS40" s="43">
        <f t="shared" si="1"/>
        <v>0</v>
      </c>
      <c r="BT40" s="43">
        <f t="shared" si="1"/>
        <v>0</v>
      </c>
      <c r="BU40" s="43">
        <f t="shared" si="1"/>
        <v>0</v>
      </c>
      <c r="BV40" s="43">
        <f t="shared" si="1"/>
        <v>0</v>
      </c>
      <c r="BW40" s="43">
        <f t="shared" si="1"/>
        <v>0</v>
      </c>
      <c r="BX40" s="43">
        <f t="shared" si="1"/>
        <v>0</v>
      </c>
      <c r="BY40" s="43">
        <f t="shared" si="1"/>
        <v>0</v>
      </c>
      <c r="BZ40" s="43">
        <f t="shared" si="1"/>
        <v>0</v>
      </c>
      <c r="CA40" s="43">
        <f t="shared" si="1"/>
        <v>0</v>
      </c>
      <c r="CB40" s="43">
        <f t="shared" si="1"/>
        <v>0</v>
      </c>
      <c r="CC40" s="43">
        <f t="shared" si="1"/>
        <v>0</v>
      </c>
      <c r="CD40" s="43">
        <f t="shared" si="1"/>
        <v>0</v>
      </c>
      <c r="CE40" s="43">
        <f t="shared" si="1"/>
        <v>0</v>
      </c>
      <c r="CF40" s="43">
        <f t="shared" si="1"/>
        <v>0</v>
      </c>
      <c r="CG40" s="43">
        <f t="shared" si="1"/>
        <v>0</v>
      </c>
      <c r="CH40" s="43">
        <f t="shared" si="1"/>
        <v>0</v>
      </c>
      <c r="CI40" s="43">
        <f t="shared" si="1"/>
        <v>0</v>
      </c>
      <c r="CJ40" s="43">
        <f t="shared" si="1"/>
        <v>0</v>
      </c>
      <c r="CK40" s="43">
        <f t="shared" si="1"/>
        <v>0</v>
      </c>
      <c r="CL40" s="43">
        <f t="shared" si="1"/>
        <v>0</v>
      </c>
      <c r="CM40" s="43">
        <f t="shared" si="1"/>
        <v>0</v>
      </c>
      <c r="CN40" s="43">
        <f t="shared" si="1"/>
        <v>0</v>
      </c>
      <c r="CO40" s="43">
        <f t="shared" si="1"/>
        <v>0</v>
      </c>
      <c r="CP40" s="43">
        <f t="shared" si="1"/>
        <v>0</v>
      </c>
      <c r="CQ40" s="43">
        <f t="shared" si="1"/>
        <v>0</v>
      </c>
      <c r="CR40" s="43">
        <f t="shared" si="1"/>
        <v>0</v>
      </c>
      <c r="CS40" s="43">
        <f t="shared" si="1"/>
        <v>0</v>
      </c>
      <c r="CT40" s="43">
        <f t="shared" si="1"/>
        <v>0</v>
      </c>
      <c r="CU40" s="43">
        <f t="shared" si="1"/>
        <v>0</v>
      </c>
      <c r="CV40" s="43">
        <f t="shared" si="1"/>
        <v>0</v>
      </c>
      <c r="CW40" s="43">
        <f t="shared" si="1"/>
        <v>0</v>
      </c>
      <c r="CX40" s="43">
        <f t="shared" si="1"/>
        <v>0</v>
      </c>
      <c r="CY40" s="43">
        <f t="shared" si="1"/>
        <v>0</v>
      </c>
      <c r="CZ40" s="43">
        <f t="shared" si="1"/>
        <v>0</v>
      </c>
      <c r="DA40" s="43">
        <f t="shared" si="1"/>
        <v>0</v>
      </c>
      <c r="DB40" s="43">
        <f t="shared" si="1"/>
        <v>0</v>
      </c>
      <c r="DC40" s="43">
        <f t="shared" si="1"/>
        <v>0</v>
      </c>
      <c r="DD40" s="43">
        <f t="shared" si="1"/>
        <v>0</v>
      </c>
      <c r="DE40" s="43">
        <f t="shared" si="1"/>
        <v>0</v>
      </c>
      <c r="DF40" s="43">
        <f t="shared" si="1"/>
        <v>0</v>
      </c>
      <c r="DG40" s="43">
        <f t="shared" si="1"/>
        <v>0</v>
      </c>
      <c r="DH40" s="43">
        <f t="shared" si="1"/>
        <v>0</v>
      </c>
      <c r="DI40" s="43">
        <f t="shared" si="1"/>
        <v>0</v>
      </c>
      <c r="DJ40" s="43">
        <f t="shared" si="1"/>
        <v>0</v>
      </c>
      <c r="DK40" s="43">
        <f t="shared" si="1"/>
        <v>0</v>
      </c>
      <c r="DL40" s="43">
        <f t="shared" si="1"/>
        <v>0</v>
      </c>
      <c r="DM40" s="43">
        <f t="shared" si="1"/>
        <v>0</v>
      </c>
      <c r="DN40" s="43">
        <f t="shared" si="1"/>
        <v>0</v>
      </c>
      <c r="DO40" s="43">
        <f t="shared" si="1"/>
        <v>0</v>
      </c>
    </row>
    <row r="41" spans="1:120" ht="39" customHeight="1" x14ac:dyDescent="0.25">
      <c r="A41" s="99" t="s">
        <v>451</v>
      </c>
      <c r="B41" s="100"/>
      <c r="C41" s="40">
        <f>C40/25%</f>
        <v>0</v>
      </c>
      <c r="D41" s="40">
        <f>D40/25%</f>
        <v>0</v>
      </c>
      <c r="E41" s="40">
        <f t="shared" ref="E41:BP41" si="2">E40/25%</f>
        <v>0</v>
      </c>
      <c r="F41" s="40">
        <f t="shared" si="2"/>
        <v>0</v>
      </c>
      <c r="G41" s="40">
        <f t="shared" si="2"/>
        <v>0</v>
      </c>
      <c r="H41" s="40">
        <f t="shared" si="2"/>
        <v>0</v>
      </c>
      <c r="I41" s="40">
        <f t="shared" si="2"/>
        <v>0</v>
      </c>
      <c r="J41" s="40">
        <f t="shared" si="2"/>
        <v>0</v>
      </c>
      <c r="K41" s="40">
        <f t="shared" si="2"/>
        <v>0</v>
      </c>
      <c r="L41" s="40">
        <f t="shared" si="2"/>
        <v>0</v>
      </c>
      <c r="M41" s="40">
        <f t="shared" si="2"/>
        <v>0</v>
      </c>
      <c r="N41" s="40">
        <f t="shared" si="2"/>
        <v>0</v>
      </c>
      <c r="O41" s="40">
        <f t="shared" si="2"/>
        <v>0</v>
      </c>
      <c r="P41" s="40">
        <f t="shared" si="2"/>
        <v>0</v>
      </c>
      <c r="Q41" s="40">
        <f t="shared" si="2"/>
        <v>0</v>
      </c>
      <c r="R41" s="40">
        <f t="shared" si="2"/>
        <v>0</v>
      </c>
      <c r="S41" s="40">
        <f t="shared" si="2"/>
        <v>0</v>
      </c>
      <c r="T41" s="40">
        <f t="shared" si="2"/>
        <v>0</v>
      </c>
      <c r="U41" s="40">
        <f t="shared" si="2"/>
        <v>0</v>
      </c>
      <c r="V41" s="40">
        <f t="shared" si="2"/>
        <v>0</v>
      </c>
      <c r="W41" s="40">
        <f t="shared" si="2"/>
        <v>0</v>
      </c>
      <c r="X41" s="40">
        <f t="shared" si="2"/>
        <v>0</v>
      </c>
      <c r="Y41" s="40">
        <f t="shared" si="2"/>
        <v>0</v>
      </c>
      <c r="Z41" s="40">
        <f t="shared" si="2"/>
        <v>0</v>
      </c>
      <c r="AA41" s="40">
        <f t="shared" si="2"/>
        <v>0</v>
      </c>
      <c r="AB41" s="40">
        <f t="shared" si="2"/>
        <v>0</v>
      </c>
      <c r="AC41" s="40">
        <f t="shared" si="2"/>
        <v>0</v>
      </c>
      <c r="AD41" s="40">
        <f t="shared" si="2"/>
        <v>0</v>
      </c>
      <c r="AE41" s="40">
        <f t="shared" si="2"/>
        <v>0</v>
      </c>
      <c r="AF41" s="40">
        <f t="shared" si="2"/>
        <v>0</v>
      </c>
      <c r="AG41" s="40">
        <f t="shared" si="2"/>
        <v>0</v>
      </c>
      <c r="AH41" s="40">
        <f t="shared" si="2"/>
        <v>0</v>
      </c>
      <c r="AI41" s="40">
        <f t="shared" si="2"/>
        <v>0</v>
      </c>
      <c r="AJ41" s="40">
        <f t="shared" si="2"/>
        <v>0</v>
      </c>
      <c r="AK41" s="40">
        <f t="shared" si="2"/>
        <v>0</v>
      </c>
      <c r="AL41" s="40">
        <f t="shared" si="2"/>
        <v>0</v>
      </c>
      <c r="AM41" s="40">
        <f t="shared" si="2"/>
        <v>0</v>
      </c>
      <c r="AN41" s="40">
        <f t="shared" si="2"/>
        <v>0</v>
      </c>
      <c r="AO41" s="40">
        <f t="shared" si="2"/>
        <v>0</v>
      </c>
      <c r="AP41" s="40">
        <f t="shared" si="2"/>
        <v>0</v>
      </c>
      <c r="AQ41" s="40">
        <f t="shared" si="2"/>
        <v>0</v>
      </c>
      <c r="AR41" s="40">
        <f t="shared" si="2"/>
        <v>0</v>
      </c>
      <c r="AS41" s="40">
        <f t="shared" si="2"/>
        <v>0</v>
      </c>
      <c r="AT41" s="40">
        <f t="shared" si="2"/>
        <v>0</v>
      </c>
      <c r="AU41" s="40">
        <f t="shared" si="2"/>
        <v>0</v>
      </c>
      <c r="AV41" s="40">
        <f t="shared" si="2"/>
        <v>0</v>
      </c>
      <c r="AW41" s="40">
        <f t="shared" si="2"/>
        <v>0</v>
      </c>
      <c r="AX41" s="40">
        <f t="shared" si="2"/>
        <v>0</v>
      </c>
      <c r="AY41" s="40">
        <f t="shared" si="2"/>
        <v>0</v>
      </c>
      <c r="AZ41" s="40">
        <f t="shared" si="2"/>
        <v>0</v>
      </c>
      <c r="BA41" s="40">
        <f t="shared" si="2"/>
        <v>0</v>
      </c>
      <c r="BB41" s="40">
        <f t="shared" si="2"/>
        <v>0</v>
      </c>
      <c r="BC41" s="40">
        <f t="shared" si="2"/>
        <v>0</v>
      </c>
      <c r="BD41" s="40">
        <f t="shared" si="2"/>
        <v>0</v>
      </c>
      <c r="BE41" s="40">
        <f t="shared" si="2"/>
        <v>0</v>
      </c>
      <c r="BF41" s="40">
        <f t="shared" si="2"/>
        <v>0</v>
      </c>
      <c r="BG41" s="40">
        <f t="shared" si="2"/>
        <v>0</v>
      </c>
      <c r="BH41" s="44">
        <f t="shared" si="2"/>
        <v>0</v>
      </c>
      <c r="BI41" s="44">
        <f t="shared" si="2"/>
        <v>0</v>
      </c>
      <c r="BJ41" s="44">
        <f t="shared" si="2"/>
        <v>0</v>
      </c>
      <c r="BK41" s="44">
        <f t="shared" si="2"/>
        <v>0</v>
      </c>
      <c r="BL41" s="44">
        <f t="shared" si="2"/>
        <v>0</v>
      </c>
      <c r="BM41" s="44">
        <f t="shared" si="2"/>
        <v>0</v>
      </c>
      <c r="BN41" s="44">
        <f t="shared" si="2"/>
        <v>0</v>
      </c>
      <c r="BO41" s="44">
        <f t="shared" si="2"/>
        <v>0</v>
      </c>
      <c r="BP41" s="44">
        <f t="shared" si="2"/>
        <v>0</v>
      </c>
      <c r="BQ41" s="44">
        <f t="shared" ref="BQ41:DO41" si="3">BQ40/25%</f>
        <v>0</v>
      </c>
      <c r="BR41" s="44">
        <f t="shared" si="3"/>
        <v>0</v>
      </c>
      <c r="BS41" s="44">
        <f t="shared" si="3"/>
        <v>0</v>
      </c>
      <c r="BT41" s="44">
        <f t="shared" si="3"/>
        <v>0</v>
      </c>
      <c r="BU41" s="44">
        <f t="shared" si="3"/>
        <v>0</v>
      </c>
      <c r="BV41" s="44">
        <f t="shared" si="3"/>
        <v>0</v>
      </c>
      <c r="BW41" s="40">
        <f t="shared" si="3"/>
        <v>0</v>
      </c>
      <c r="BX41" s="40">
        <f t="shared" si="3"/>
        <v>0</v>
      </c>
      <c r="BY41" s="40">
        <f t="shared" si="3"/>
        <v>0</v>
      </c>
      <c r="BZ41" s="40">
        <f t="shared" si="3"/>
        <v>0</v>
      </c>
      <c r="CA41" s="40">
        <f t="shared" si="3"/>
        <v>0</v>
      </c>
      <c r="CB41" s="40">
        <f t="shared" si="3"/>
        <v>0</v>
      </c>
      <c r="CC41" s="40">
        <f t="shared" si="3"/>
        <v>0</v>
      </c>
      <c r="CD41" s="40">
        <f t="shared" si="3"/>
        <v>0</v>
      </c>
      <c r="CE41" s="40">
        <f t="shared" si="3"/>
        <v>0</v>
      </c>
      <c r="CF41" s="40">
        <f t="shared" si="3"/>
        <v>0</v>
      </c>
      <c r="CG41" s="40">
        <f t="shared" si="3"/>
        <v>0</v>
      </c>
      <c r="CH41" s="40">
        <f t="shared" si="3"/>
        <v>0</v>
      </c>
      <c r="CI41" s="40">
        <f t="shared" si="3"/>
        <v>0</v>
      </c>
      <c r="CJ41" s="40">
        <f t="shared" si="3"/>
        <v>0</v>
      </c>
      <c r="CK41" s="40">
        <f t="shared" si="3"/>
        <v>0</v>
      </c>
      <c r="CL41" s="40">
        <f t="shared" si="3"/>
        <v>0</v>
      </c>
      <c r="CM41" s="40">
        <f t="shared" si="3"/>
        <v>0</v>
      </c>
      <c r="CN41" s="40">
        <f t="shared" si="3"/>
        <v>0</v>
      </c>
      <c r="CO41" s="40">
        <f t="shared" si="3"/>
        <v>0</v>
      </c>
      <c r="CP41" s="40">
        <f t="shared" si="3"/>
        <v>0</v>
      </c>
      <c r="CQ41" s="40">
        <f t="shared" si="3"/>
        <v>0</v>
      </c>
      <c r="CR41" s="40">
        <f t="shared" si="3"/>
        <v>0</v>
      </c>
      <c r="CS41" s="40">
        <f t="shared" si="3"/>
        <v>0</v>
      </c>
      <c r="CT41" s="40">
        <f t="shared" si="3"/>
        <v>0</v>
      </c>
      <c r="CU41" s="40">
        <f t="shared" si="3"/>
        <v>0</v>
      </c>
      <c r="CV41" s="40">
        <f t="shared" si="3"/>
        <v>0</v>
      </c>
      <c r="CW41" s="40">
        <f t="shared" si="3"/>
        <v>0</v>
      </c>
      <c r="CX41" s="40">
        <f t="shared" si="3"/>
        <v>0</v>
      </c>
      <c r="CY41" s="40">
        <f t="shared" si="3"/>
        <v>0</v>
      </c>
      <c r="CZ41" s="40">
        <f t="shared" si="3"/>
        <v>0</v>
      </c>
      <c r="DA41" s="44">
        <f t="shared" si="3"/>
        <v>0</v>
      </c>
      <c r="DB41" s="44">
        <f t="shared" si="3"/>
        <v>0</v>
      </c>
      <c r="DC41" s="44">
        <f t="shared" si="3"/>
        <v>0</v>
      </c>
      <c r="DD41" s="44">
        <f t="shared" si="3"/>
        <v>0</v>
      </c>
      <c r="DE41" s="44">
        <f t="shared" si="3"/>
        <v>0</v>
      </c>
      <c r="DF41" s="44">
        <f t="shared" si="3"/>
        <v>0</v>
      </c>
      <c r="DG41" s="44">
        <f t="shared" si="3"/>
        <v>0</v>
      </c>
      <c r="DH41" s="44">
        <f t="shared" si="3"/>
        <v>0</v>
      </c>
      <c r="DI41" s="44">
        <f t="shared" si="3"/>
        <v>0</v>
      </c>
      <c r="DJ41" s="44">
        <f t="shared" si="3"/>
        <v>0</v>
      </c>
      <c r="DK41" s="44">
        <f t="shared" si="3"/>
        <v>0</v>
      </c>
      <c r="DL41" s="44">
        <f t="shared" si="3"/>
        <v>0</v>
      </c>
      <c r="DM41" s="44">
        <f t="shared" si="3"/>
        <v>0</v>
      </c>
      <c r="DN41" s="44">
        <f t="shared" si="3"/>
        <v>0</v>
      </c>
      <c r="DO41" s="44">
        <f t="shared" si="3"/>
        <v>0</v>
      </c>
      <c r="DP41" s="45"/>
    </row>
    <row r="42" spans="1:120" x14ac:dyDescent="0.25">
      <c r="B42" s="11"/>
      <c r="C42" s="12"/>
    </row>
    <row r="43" spans="1:120" x14ac:dyDescent="0.25">
      <c r="B43" s="11" t="s">
        <v>430</v>
      </c>
    </row>
    <row r="44" spans="1:120" x14ac:dyDescent="0.25">
      <c r="B44" t="s">
        <v>431</v>
      </c>
      <c r="C44" t="s">
        <v>434</v>
      </c>
      <c r="D44" s="52">
        <f>(C41+F41+I41+L41+O41+R41+U41)/7</f>
        <v>0</v>
      </c>
      <c r="E44">
        <f>D44/100*25</f>
        <v>0</v>
      </c>
    </row>
    <row r="45" spans="1:120" x14ac:dyDescent="0.25">
      <c r="B45" t="s">
        <v>432</v>
      </c>
      <c r="C45" t="s">
        <v>434</v>
      </c>
      <c r="D45" s="52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433</v>
      </c>
      <c r="C46" t="s">
        <v>434</v>
      </c>
      <c r="D46" s="52">
        <f>(E41+H41+K41+N41+Q41+T41+W41)/7</f>
        <v>0</v>
      </c>
      <c r="E46">
        <f t="shared" si="4"/>
        <v>0</v>
      </c>
    </row>
    <row r="47" spans="1:120" x14ac:dyDescent="0.25">
      <c r="D47" s="48">
        <f>SUM(D44:D46)</f>
        <v>0</v>
      </c>
      <c r="E47" s="49">
        <f>SUM(E44:E46)</f>
        <v>0</v>
      </c>
    </row>
    <row r="48" spans="1:120" x14ac:dyDescent="0.25">
      <c r="B48" t="s">
        <v>431</v>
      </c>
      <c r="C48" t="s">
        <v>435</v>
      </c>
      <c r="D48" s="52">
        <f>(X41+AA41+AD41+AG41+AJ41+AM41+AP41+AS41+AV41+AY41+BB41+BE41)/12</f>
        <v>0</v>
      </c>
      <c r="E48" s="32">
        <f t="shared" ref="E48:E62" si="5">D48/100*25</f>
        <v>0</v>
      </c>
    </row>
    <row r="49" spans="2:5" x14ac:dyDescent="0.25">
      <c r="B49" t="s">
        <v>432</v>
      </c>
      <c r="C49" t="s">
        <v>435</v>
      </c>
      <c r="D49" s="52">
        <f>(Y41+AB41+AE41+AH41+AK41+AN41+AQ41+AT41+AW41+AZ41+BC41+BC41+BF41)/12</f>
        <v>0</v>
      </c>
      <c r="E49" s="32">
        <f t="shared" si="5"/>
        <v>0</v>
      </c>
    </row>
    <row r="50" spans="2:5" x14ac:dyDescent="0.25">
      <c r="B50" t="s">
        <v>433</v>
      </c>
      <c r="C50" t="s">
        <v>435</v>
      </c>
      <c r="D50" s="52">
        <f>(Z41+AC41+AF41+AI41+AL41+AO41+AR41+AU41+AX41+BA41+BD41+BG41)/12</f>
        <v>0</v>
      </c>
      <c r="E50" s="32">
        <f t="shared" si="5"/>
        <v>0</v>
      </c>
    </row>
    <row r="51" spans="2:5" x14ac:dyDescent="0.25">
      <c r="D51" s="48">
        <f>SUM(D48:D50)</f>
        <v>0</v>
      </c>
      <c r="E51" s="48">
        <f>SUM(E48:E50)</f>
        <v>0</v>
      </c>
    </row>
    <row r="52" spans="2:5" x14ac:dyDescent="0.25">
      <c r="B52" t="s">
        <v>431</v>
      </c>
      <c r="C52" t="s">
        <v>436</v>
      </c>
      <c r="D52" s="52">
        <f>(BH41+BK41+BN41+BQ41+BT41)/5</f>
        <v>0</v>
      </c>
      <c r="E52">
        <f t="shared" si="5"/>
        <v>0</v>
      </c>
    </row>
    <row r="53" spans="2:5" x14ac:dyDescent="0.25">
      <c r="B53" t="s">
        <v>432</v>
      </c>
      <c r="C53" t="s">
        <v>436</v>
      </c>
      <c r="D53" s="52">
        <f>(BI41+BL41+BO41+BR41+BU41)/5</f>
        <v>0</v>
      </c>
      <c r="E53">
        <f t="shared" si="5"/>
        <v>0</v>
      </c>
    </row>
    <row r="54" spans="2:5" x14ac:dyDescent="0.25">
      <c r="B54" t="s">
        <v>433</v>
      </c>
      <c r="C54" t="s">
        <v>436</v>
      </c>
      <c r="D54" s="52">
        <f>(BJ41+BM41+BP41+BS41+BV41)/5</f>
        <v>0</v>
      </c>
      <c r="E54">
        <f t="shared" si="5"/>
        <v>0</v>
      </c>
    </row>
    <row r="55" spans="2:5" x14ac:dyDescent="0.25">
      <c r="D55" s="48">
        <f>SUM(D52:D54)</f>
        <v>0</v>
      </c>
      <c r="E55" s="49">
        <f>SUM(E52:E54)</f>
        <v>0</v>
      </c>
    </row>
    <row r="56" spans="2:5" x14ac:dyDescent="0.25">
      <c r="B56" t="s">
        <v>431</v>
      </c>
      <c r="C56" t="s">
        <v>437</v>
      </c>
      <c r="D56" s="52">
        <f>(BW41+BZ41+CC41+CF41+CI41+CL41+CO41+CR41+CU41+CX41)/10</f>
        <v>0</v>
      </c>
      <c r="E56">
        <f t="shared" si="5"/>
        <v>0</v>
      </c>
    </row>
    <row r="57" spans="2:5" x14ac:dyDescent="0.25">
      <c r="B57" t="s">
        <v>432</v>
      </c>
      <c r="C57" t="s">
        <v>437</v>
      </c>
      <c r="D57" s="52">
        <f>(BX41+CA41+CD41+CG41+CJ41+CM41+CP41+CS41+CV41+CY41)/10</f>
        <v>0</v>
      </c>
      <c r="E57">
        <f t="shared" si="5"/>
        <v>0</v>
      </c>
    </row>
    <row r="58" spans="2:5" x14ac:dyDescent="0.25">
      <c r="B58" t="s">
        <v>433</v>
      </c>
      <c r="C58" t="s">
        <v>437</v>
      </c>
      <c r="D58" s="52">
        <f>(BY41+CB41+CE41+CH41+CK41+CN41+CQ41+CT41+CW41+CZ41)/10</f>
        <v>0</v>
      </c>
      <c r="E58">
        <f t="shared" si="5"/>
        <v>0</v>
      </c>
    </row>
    <row r="59" spans="2:5" x14ac:dyDescent="0.25">
      <c r="D59" s="49">
        <f>SUM(D56:D58)</f>
        <v>0</v>
      </c>
      <c r="E59" s="49">
        <f>SUM(E56:E58)</f>
        <v>0</v>
      </c>
    </row>
    <row r="60" spans="2:5" x14ac:dyDescent="0.25">
      <c r="B60" t="s">
        <v>431</v>
      </c>
      <c r="C60" t="s">
        <v>438</v>
      </c>
      <c r="D60" s="52">
        <f>(DA41+DD41+DG41+DJ41+DM41)/5</f>
        <v>0</v>
      </c>
      <c r="E60">
        <f t="shared" si="5"/>
        <v>0</v>
      </c>
    </row>
    <row r="61" spans="2:5" x14ac:dyDescent="0.25">
      <c r="B61" t="s">
        <v>432</v>
      </c>
      <c r="C61" t="s">
        <v>438</v>
      </c>
      <c r="D61" s="52">
        <f>(DB41+DE41+DH41+DK41+DN41)/5</f>
        <v>0</v>
      </c>
      <c r="E61">
        <f t="shared" si="5"/>
        <v>0</v>
      </c>
    </row>
    <row r="62" spans="2:5" x14ac:dyDescent="0.25">
      <c r="B62" t="s">
        <v>433</v>
      </c>
      <c r="C62" t="s">
        <v>438</v>
      </c>
      <c r="D62" s="52">
        <f>(DC41+DF41+DI41+DL41+DO41)/5</f>
        <v>0</v>
      </c>
      <c r="E62">
        <f t="shared" si="5"/>
        <v>0</v>
      </c>
    </row>
    <row r="63" spans="2:5" x14ac:dyDescent="0.25">
      <c r="D63" s="49">
        <f>SUM(D60:D62)</f>
        <v>0</v>
      </c>
      <c r="E63" s="49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abSelected="1" topLeftCell="A23" workbookViewId="0">
      <selection activeCell="F12" sqref="F12:H12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43</v>
      </c>
      <c r="B1" s="14" t="s">
        <v>266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454</v>
      </c>
      <c r="B2" s="7"/>
      <c r="C2" s="7" t="s">
        <v>841</v>
      </c>
      <c r="D2" s="7"/>
      <c r="E2" s="7"/>
      <c r="F2" s="7"/>
      <c r="G2" s="7"/>
      <c r="H2" s="7" t="s">
        <v>842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01" t="s">
        <v>0</v>
      </c>
      <c r="B4" s="101" t="s">
        <v>107</v>
      </c>
      <c r="C4" s="122" t="s">
        <v>228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56" t="s">
        <v>230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8"/>
      <c r="BK4" s="74" t="s">
        <v>535</v>
      </c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105" t="s">
        <v>237</v>
      </c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7"/>
      <c r="EW4" s="103" t="s">
        <v>235</v>
      </c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</row>
    <row r="5" spans="1:167" ht="15.75" customHeight="1" x14ac:dyDescent="0.25">
      <c r="A5" s="101"/>
      <c r="B5" s="101"/>
      <c r="C5" s="104" t="s">
        <v>229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85" t="s">
        <v>231</v>
      </c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7"/>
      <c r="AG5" s="75" t="s">
        <v>232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7"/>
      <c r="AV5" s="75" t="s">
        <v>267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7"/>
      <c r="BK5" s="85" t="s">
        <v>268</v>
      </c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7"/>
      <c r="BZ5" s="85" t="s">
        <v>238</v>
      </c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7"/>
      <c r="CO5" s="108" t="s">
        <v>234</v>
      </c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78" t="s">
        <v>239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5" t="s">
        <v>240</v>
      </c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7"/>
      <c r="EH5" s="109" t="s">
        <v>42</v>
      </c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1"/>
      <c r="EW5" s="78" t="s">
        <v>236</v>
      </c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167" ht="15.75" hidden="1" x14ac:dyDescent="0.25">
      <c r="A6" s="101"/>
      <c r="B6" s="101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01"/>
      <c r="B7" s="101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01"/>
      <c r="B8" s="101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01"/>
      <c r="B9" s="101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01"/>
      <c r="B10" s="101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01"/>
      <c r="B11" s="101"/>
      <c r="C11" s="84" t="s">
        <v>44</v>
      </c>
      <c r="D11" s="96" t="s">
        <v>2</v>
      </c>
      <c r="E11" s="96" t="s">
        <v>3</v>
      </c>
      <c r="F11" s="84" t="s">
        <v>67</v>
      </c>
      <c r="G11" s="96" t="s">
        <v>3</v>
      </c>
      <c r="H11" s="96" t="s">
        <v>9</v>
      </c>
      <c r="I11" s="96" t="s">
        <v>45</v>
      </c>
      <c r="J11" s="96" t="s">
        <v>10</v>
      </c>
      <c r="K11" s="96" t="s">
        <v>11</v>
      </c>
      <c r="L11" s="85" t="s">
        <v>46</v>
      </c>
      <c r="M11" s="86"/>
      <c r="N11" s="86"/>
      <c r="O11" s="104" t="s">
        <v>47</v>
      </c>
      <c r="P11" s="104"/>
      <c r="Q11" s="104"/>
      <c r="R11" s="84" t="s">
        <v>48</v>
      </c>
      <c r="S11" s="96"/>
      <c r="T11" s="96"/>
      <c r="U11" s="82" t="s">
        <v>550</v>
      </c>
      <c r="V11" s="83"/>
      <c r="W11" s="84"/>
      <c r="X11" s="96" t="s">
        <v>552</v>
      </c>
      <c r="Y11" s="96"/>
      <c r="Z11" s="96"/>
      <c r="AA11" s="96" t="s">
        <v>49</v>
      </c>
      <c r="AB11" s="96"/>
      <c r="AC11" s="96"/>
      <c r="AD11" s="96" t="s">
        <v>50</v>
      </c>
      <c r="AE11" s="96"/>
      <c r="AF11" s="96"/>
      <c r="AG11" s="96" t="s">
        <v>51</v>
      </c>
      <c r="AH11" s="96"/>
      <c r="AI11" s="96"/>
      <c r="AJ11" s="96" t="s">
        <v>52</v>
      </c>
      <c r="AK11" s="96"/>
      <c r="AL11" s="96"/>
      <c r="AM11" s="104" t="s">
        <v>53</v>
      </c>
      <c r="AN11" s="104"/>
      <c r="AO11" s="104"/>
      <c r="AP11" s="78" t="s">
        <v>54</v>
      </c>
      <c r="AQ11" s="78"/>
      <c r="AR11" s="78"/>
      <c r="AS11" s="104" t="s">
        <v>55</v>
      </c>
      <c r="AT11" s="104"/>
      <c r="AU11" s="104"/>
      <c r="AV11" s="104" t="s">
        <v>56</v>
      </c>
      <c r="AW11" s="104"/>
      <c r="AX11" s="104"/>
      <c r="AY11" s="104" t="s">
        <v>68</v>
      </c>
      <c r="AZ11" s="104"/>
      <c r="BA11" s="104"/>
      <c r="BB11" s="104" t="s">
        <v>57</v>
      </c>
      <c r="BC11" s="104"/>
      <c r="BD11" s="104"/>
      <c r="BE11" s="104" t="s">
        <v>582</v>
      </c>
      <c r="BF11" s="104"/>
      <c r="BG11" s="104"/>
      <c r="BH11" s="104" t="s">
        <v>58</v>
      </c>
      <c r="BI11" s="104"/>
      <c r="BJ11" s="104"/>
      <c r="BK11" s="76" t="s">
        <v>261</v>
      </c>
      <c r="BL11" s="76"/>
      <c r="BM11" s="77"/>
      <c r="BN11" s="75" t="s">
        <v>262</v>
      </c>
      <c r="BO11" s="76"/>
      <c r="BP11" s="77"/>
      <c r="BQ11" s="78" t="s">
        <v>263</v>
      </c>
      <c r="BR11" s="78"/>
      <c r="BS11" s="78"/>
      <c r="BT11" s="78" t="s">
        <v>264</v>
      </c>
      <c r="BU11" s="78"/>
      <c r="BV11" s="78"/>
      <c r="BW11" s="78" t="s">
        <v>265</v>
      </c>
      <c r="BX11" s="78"/>
      <c r="BY11" s="75"/>
      <c r="BZ11" s="78" t="s">
        <v>59</v>
      </c>
      <c r="CA11" s="78"/>
      <c r="CB11" s="78"/>
      <c r="CC11" s="78" t="s">
        <v>69</v>
      </c>
      <c r="CD11" s="78"/>
      <c r="CE11" s="78"/>
      <c r="CF11" s="78" t="s">
        <v>60</v>
      </c>
      <c r="CG11" s="78"/>
      <c r="CH11" s="78"/>
      <c r="CI11" s="78" t="s">
        <v>61</v>
      </c>
      <c r="CJ11" s="78"/>
      <c r="CK11" s="78"/>
      <c r="CL11" s="78" t="s">
        <v>62</v>
      </c>
      <c r="CM11" s="78"/>
      <c r="CN11" s="78"/>
      <c r="CO11" s="78" t="s">
        <v>63</v>
      </c>
      <c r="CP11" s="78"/>
      <c r="CQ11" s="78"/>
      <c r="CR11" s="78" t="s">
        <v>64</v>
      </c>
      <c r="CS11" s="78"/>
      <c r="CT11" s="78"/>
      <c r="CU11" s="78" t="s">
        <v>65</v>
      </c>
      <c r="CV11" s="78"/>
      <c r="CW11" s="78"/>
      <c r="CX11" s="75" t="s">
        <v>66</v>
      </c>
      <c r="CY11" s="76"/>
      <c r="CZ11" s="77"/>
      <c r="DA11" s="75" t="s">
        <v>70</v>
      </c>
      <c r="DB11" s="76"/>
      <c r="DC11" s="77"/>
      <c r="DD11" s="75" t="s">
        <v>246</v>
      </c>
      <c r="DE11" s="76"/>
      <c r="DF11" s="77"/>
      <c r="DG11" s="75" t="s">
        <v>247</v>
      </c>
      <c r="DH11" s="76"/>
      <c r="DI11" s="77"/>
      <c r="DJ11" s="75" t="s">
        <v>248</v>
      </c>
      <c r="DK11" s="76"/>
      <c r="DL11" s="77"/>
      <c r="DM11" s="75" t="s">
        <v>249</v>
      </c>
      <c r="DN11" s="76"/>
      <c r="DO11" s="77"/>
      <c r="DP11" s="75" t="s">
        <v>250</v>
      </c>
      <c r="DQ11" s="76"/>
      <c r="DR11" s="77"/>
      <c r="DS11" s="75" t="s">
        <v>251</v>
      </c>
      <c r="DT11" s="76"/>
      <c r="DU11" s="77"/>
      <c r="DV11" s="78" t="s">
        <v>252</v>
      </c>
      <c r="DW11" s="78"/>
      <c r="DX11" s="78"/>
      <c r="DY11" s="78" t="s">
        <v>253</v>
      </c>
      <c r="DZ11" s="78"/>
      <c r="EA11" s="78"/>
      <c r="EB11" s="78" t="s">
        <v>254</v>
      </c>
      <c r="EC11" s="78"/>
      <c r="ED11" s="78"/>
      <c r="EE11" s="78" t="s">
        <v>255</v>
      </c>
      <c r="EF11" s="78"/>
      <c r="EG11" s="78"/>
      <c r="EH11" s="118" t="s">
        <v>256</v>
      </c>
      <c r="EI11" s="119"/>
      <c r="EJ11" s="120"/>
      <c r="EK11" s="118" t="s">
        <v>257</v>
      </c>
      <c r="EL11" s="119"/>
      <c r="EM11" s="120"/>
      <c r="EN11" s="118" t="s">
        <v>258</v>
      </c>
      <c r="EO11" s="119"/>
      <c r="EP11" s="120"/>
      <c r="EQ11" s="118" t="s">
        <v>259</v>
      </c>
      <c r="ER11" s="119"/>
      <c r="ES11" s="120"/>
      <c r="ET11" s="118" t="s">
        <v>260</v>
      </c>
      <c r="EU11" s="119"/>
      <c r="EV11" s="120"/>
      <c r="EW11" s="78" t="s">
        <v>241</v>
      </c>
      <c r="EX11" s="78"/>
      <c r="EY11" s="78"/>
      <c r="EZ11" s="78" t="s">
        <v>242</v>
      </c>
      <c r="FA11" s="78"/>
      <c r="FB11" s="78"/>
      <c r="FC11" s="78" t="s">
        <v>243</v>
      </c>
      <c r="FD11" s="78"/>
      <c r="FE11" s="78"/>
      <c r="FF11" s="78" t="s">
        <v>244</v>
      </c>
      <c r="FG11" s="78"/>
      <c r="FH11" s="78"/>
      <c r="FI11" s="78" t="s">
        <v>245</v>
      </c>
      <c r="FJ11" s="78"/>
      <c r="FK11" s="78"/>
    </row>
    <row r="12" spans="1:167" ht="70.5" customHeight="1" thickBot="1" x14ac:dyDescent="0.3">
      <c r="A12" s="101"/>
      <c r="B12" s="101"/>
      <c r="C12" s="115" t="s">
        <v>536</v>
      </c>
      <c r="D12" s="121"/>
      <c r="E12" s="117"/>
      <c r="F12" s="116" t="s">
        <v>540</v>
      </c>
      <c r="G12" s="116"/>
      <c r="H12" s="117"/>
      <c r="I12" s="115" t="s">
        <v>544</v>
      </c>
      <c r="J12" s="116"/>
      <c r="K12" s="117"/>
      <c r="L12" s="115" t="s">
        <v>546</v>
      </c>
      <c r="M12" s="116"/>
      <c r="N12" s="117"/>
      <c r="O12" s="115" t="s">
        <v>547</v>
      </c>
      <c r="P12" s="116"/>
      <c r="Q12" s="117"/>
      <c r="R12" s="112" t="s">
        <v>549</v>
      </c>
      <c r="S12" s="113"/>
      <c r="T12" s="114"/>
      <c r="U12" s="112" t="s">
        <v>551</v>
      </c>
      <c r="V12" s="113"/>
      <c r="W12" s="114"/>
      <c r="X12" s="112" t="s">
        <v>553</v>
      </c>
      <c r="Y12" s="113"/>
      <c r="Z12" s="114"/>
      <c r="AA12" s="112" t="s">
        <v>554</v>
      </c>
      <c r="AB12" s="113"/>
      <c r="AC12" s="114"/>
      <c r="AD12" s="112" t="s">
        <v>557</v>
      </c>
      <c r="AE12" s="113"/>
      <c r="AF12" s="114"/>
      <c r="AG12" s="112" t="s">
        <v>558</v>
      </c>
      <c r="AH12" s="113"/>
      <c r="AI12" s="114"/>
      <c r="AJ12" s="112" t="s">
        <v>561</v>
      </c>
      <c r="AK12" s="113"/>
      <c r="AL12" s="114"/>
      <c r="AM12" s="112" t="s">
        <v>565</v>
      </c>
      <c r="AN12" s="113"/>
      <c r="AO12" s="114"/>
      <c r="AP12" s="112" t="s">
        <v>569</v>
      </c>
      <c r="AQ12" s="113"/>
      <c r="AR12" s="114"/>
      <c r="AS12" s="112" t="s">
        <v>570</v>
      </c>
      <c r="AT12" s="113"/>
      <c r="AU12" s="114"/>
      <c r="AV12" s="112" t="s">
        <v>571</v>
      </c>
      <c r="AW12" s="113"/>
      <c r="AX12" s="114"/>
      <c r="AY12" s="112" t="s">
        <v>573</v>
      </c>
      <c r="AZ12" s="113"/>
      <c r="BA12" s="114"/>
      <c r="BB12" s="112" t="s">
        <v>575</v>
      </c>
      <c r="BC12" s="113"/>
      <c r="BD12" s="114"/>
      <c r="BE12" s="112" t="s">
        <v>579</v>
      </c>
      <c r="BF12" s="113"/>
      <c r="BG12" s="114"/>
      <c r="BH12" s="115" t="s">
        <v>214</v>
      </c>
      <c r="BI12" s="116"/>
      <c r="BJ12" s="117"/>
      <c r="BK12" s="112" t="s">
        <v>584</v>
      </c>
      <c r="BL12" s="113"/>
      <c r="BM12" s="114"/>
      <c r="BN12" s="112" t="s">
        <v>585</v>
      </c>
      <c r="BO12" s="113"/>
      <c r="BP12" s="114"/>
      <c r="BQ12" s="112" t="s">
        <v>589</v>
      </c>
      <c r="BR12" s="113"/>
      <c r="BS12" s="114"/>
      <c r="BT12" s="112" t="s">
        <v>590</v>
      </c>
      <c r="BU12" s="113"/>
      <c r="BV12" s="114"/>
      <c r="BW12" s="112" t="s">
        <v>591</v>
      </c>
      <c r="BX12" s="113"/>
      <c r="BY12" s="114"/>
      <c r="BZ12" s="112" t="s">
        <v>218</v>
      </c>
      <c r="CA12" s="113"/>
      <c r="CB12" s="114"/>
      <c r="CC12" s="112" t="s">
        <v>592</v>
      </c>
      <c r="CD12" s="113"/>
      <c r="CE12" s="114"/>
      <c r="CF12" s="112" t="s">
        <v>593</v>
      </c>
      <c r="CG12" s="113"/>
      <c r="CH12" s="114"/>
      <c r="CI12" s="112" t="s">
        <v>595</v>
      </c>
      <c r="CJ12" s="113"/>
      <c r="CK12" s="114"/>
      <c r="CL12" s="112" t="s">
        <v>596</v>
      </c>
      <c r="CM12" s="113"/>
      <c r="CN12" s="114"/>
      <c r="CO12" s="112" t="s">
        <v>599</v>
      </c>
      <c r="CP12" s="113"/>
      <c r="CQ12" s="114"/>
      <c r="CR12" s="112" t="s">
        <v>600</v>
      </c>
      <c r="CS12" s="113"/>
      <c r="CT12" s="114"/>
      <c r="CU12" s="112" t="s">
        <v>603</v>
      </c>
      <c r="CV12" s="113"/>
      <c r="CW12" s="114"/>
      <c r="CX12" s="112" t="s">
        <v>604</v>
      </c>
      <c r="CY12" s="113"/>
      <c r="CZ12" s="114"/>
      <c r="DA12" s="112" t="s">
        <v>320</v>
      </c>
      <c r="DB12" s="113"/>
      <c r="DC12" s="114"/>
      <c r="DD12" s="112" t="s">
        <v>606</v>
      </c>
      <c r="DE12" s="113"/>
      <c r="DF12" s="114"/>
      <c r="DG12" s="112" t="s">
        <v>607</v>
      </c>
      <c r="DH12" s="113"/>
      <c r="DI12" s="114"/>
      <c r="DJ12" s="112" t="s">
        <v>611</v>
      </c>
      <c r="DK12" s="113"/>
      <c r="DL12" s="114"/>
      <c r="DM12" s="112" t="s">
        <v>613</v>
      </c>
      <c r="DN12" s="113"/>
      <c r="DO12" s="114"/>
      <c r="DP12" s="112" t="s">
        <v>614</v>
      </c>
      <c r="DQ12" s="113"/>
      <c r="DR12" s="114"/>
      <c r="DS12" s="112" t="s">
        <v>616</v>
      </c>
      <c r="DT12" s="113"/>
      <c r="DU12" s="114"/>
      <c r="DV12" s="112" t="s">
        <v>617</v>
      </c>
      <c r="DW12" s="113"/>
      <c r="DX12" s="114"/>
      <c r="DY12" s="112" t="s">
        <v>618</v>
      </c>
      <c r="DZ12" s="113"/>
      <c r="EA12" s="114"/>
      <c r="EB12" s="112" t="s">
        <v>620</v>
      </c>
      <c r="EC12" s="113"/>
      <c r="ED12" s="114"/>
      <c r="EE12" s="112" t="s">
        <v>623</v>
      </c>
      <c r="EF12" s="113"/>
      <c r="EG12" s="114"/>
      <c r="EH12" s="112" t="s">
        <v>627</v>
      </c>
      <c r="EI12" s="113"/>
      <c r="EJ12" s="114"/>
      <c r="EK12" s="112" t="s">
        <v>629</v>
      </c>
      <c r="EL12" s="113"/>
      <c r="EM12" s="114"/>
      <c r="EN12" s="112" t="s">
        <v>339</v>
      </c>
      <c r="EO12" s="113"/>
      <c r="EP12" s="114"/>
      <c r="EQ12" s="112" t="s">
        <v>634</v>
      </c>
      <c r="ER12" s="113"/>
      <c r="ES12" s="114"/>
      <c r="ET12" s="112" t="s">
        <v>635</v>
      </c>
      <c r="EU12" s="113"/>
      <c r="EV12" s="114"/>
      <c r="EW12" s="112" t="s">
        <v>637</v>
      </c>
      <c r="EX12" s="113"/>
      <c r="EY12" s="114"/>
      <c r="EZ12" s="112" t="s">
        <v>638</v>
      </c>
      <c r="FA12" s="113"/>
      <c r="FB12" s="114"/>
      <c r="FC12" s="112" t="s">
        <v>641</v>
      </c>
      <c r="FD12" s="113"/>
      <c r="FE12" s="114"/>
      <c r="FF12" s="112" t="s">
        <v>642</v>
      </c>
      <c r="FG12" s="113"/>
      <c r="FH12" s="114"/>
      <c r="FI12" s="112" t="s">
        <v>645</v>
      </c>
      <c r="FJ12" s="113"/>
      <c r="FK12" s="114"/>
    </row>
    <row r="13" spans="1:167" ht="144.75" customHeight="1" thickBot="1" x14ac:dyDescent="0.3">
      <c r="A13" s="101"/>
      <c r="B13" s="101"/>
      <c r="C13" s="37" t="s">
        <v>537</v>
      </c>
      <c r="D13" s="35" t="s">
        <v>538</v>
      </c>
      <c r="E13" s="26" t="s">
        <v>539</v>
      </c>
      <c r="F13" s="27" t="s">
        <v>541</v>
      </c>
      <c r="G13" s="27" t="s">
        <v>542</v>
      </c>
      <c r="H13" s="26" t="s">
        <v>543</v>
      </c>
      <c r="I13" s="25" t="s">
        <v>186</v>
      </c>
      <c r="J13" s="27" t="s">
        <v>187</v>
      </c>
      <c r="K13" s="26" t="s">
        <v>545</v>
      </c>
      <c r="L13" s="25" t="s">
        <v>189</v>
      </c>
      <c r="M13" s="27" t="s">
        <v>190</v>
      </c>
      <c r="N13" s="26" t="s">
        <v>179</v>
      </c>
      <c r="O13" s="25" t="s">
        <v>188</v>
      </c>
      <c r="P13" s="27" t="s">
        <v>130</v>
      </c>
      <c r="Q13" s="26" t="s">
        <v>548</v>
      </c>
      <c r="R13" s="22" t="s">
        <v>193</v>
      </c>
      <c r="S13" s="23" t="s">
        <v>138</v>
      </c>
      <c r="T13" s="24" t="s">
        <v>194</v>
      </c>
      <c r="U13" s="22" t="s">
        <v>196</v>
      </c>
      <c r="V13" s="23" t="s">
        <v>197</v>
      </c>
      <c r="W13" s="24" t="s">
        <v>198</v>
      </c>
      <c r="X13" s="22" t="s">
        <v>199</v>
      </c>
      <c r="Y13" s="23" t="s">
        <v>200</v>
      </c>
      <c r="Z13" s="24" t="s">
        <v>201</v>
      </c>
      <c r="AA13" s="22" t="s">
        <v>195</v>
      </c>
      <c r="AB13" s="23" t="s">
        <v>555</v>
      </c>
      <c r="AC13" s="24" t="s">
        <v>556</v>
      </c>
      <c r="AD13" s="22" t="s">
        <v>202</v>
      </c>
      <c r="AE13" s="23" t="s">
        <v>203</v>
      </c>
      <c r="AF13" s="24" t="s">
        <v>204</v>
      </c>
      <c r="AG13" s="22" t="s">
        <v>205</v>
      </c>
      <c r="AH13" s="23" t="s">
        <v>559</v>
      </c>
      <c r="AI13" s="24" t="s">
        <v>560</v>
      </c>
      <c r="AJ13" s="22" t="s">
        <v>562</v>
      </c>
      <c r="AK13" s="23" t="s">
        <v>563</v>
      </c>
      <c r="AL13" s="24" t="s">
        <v>564</v>
      </c>
      <c r="AM13" s="22" t="s">
        <v>566</v>
      </c>
      <c r="AN13" s="23" t="s">
        <v>567</v>
      </c>
      <c r="AO13" s="24" t="s">
        <v>568</v>
      </c>
      <c r="AP13" s="22" t="s">
        <v>206</v>
      </c>
      <c r="AQ13" s="23" t="s">
        <v>207</v>
      </c>
      <c r="AR13" s="24" t="s">
        <v>208</v>
      </c>
      <c r="AS13" s="22" t="s">
        <v>209</v>
      </c>
      <c r="AT13" s="23" t="s">
        <v>210</v>
      </c>
      <c r="AU13" s="24" t="s">
        <v>211</v>
      </c>
      <c r="AV13" s="22" t="s">
        <v>139</v>
      </c>
      <c r="AW13" s="23" t="s">
        <v>572</v>
      </c>
      <c r="AX13" s="24" t="s">
        <v>141</v>
      </c>
      <c r="AY13" s="22" t="s">
        <v>212</v>
      </c>
      <c r="AZ13" s="23" t="s">
        <v>213</v>
      </c>
      <c r="BA13" s="24" t="s">
        <v>574</v>
      </c>
      <c r="BB13" s="22" t="s">
        <v>576</v>
      </c>
      <c r="BC13" s="23" t="s">
        <v>577</v>
      </c>
      <c r="BD13" s="24" t="s">
        <v>578</v>
      </c>
      <c r="BE13" s="22" t="s">
        <v>580</v>
      </c>
      <c r="BF13" s="23" t="s">
        <v>581</v>
      </c>
      <c r="BG13" s="24" t="s">
        <v>583</v>
      </c>
      <c r="BH13" s="22" t="s">
        <v>215</v>
      </c>
      <c r="BI13" s="23" t="s">
        <v>216</v>
      </c>
      <c r="BJ13" s="24" t="s">
        <v>217</v>
      </c>
      <c r="BK13" s="22" t="s">
        <v>305</v>
      </c>
      <c r="BL13" s="23" t="s">
        <v>303</v>
      </c>
      <c r="BM13" s="24" t="s">
        <v>302</v>
      </c>
      <c r="BN13" s="22" t="s">
        <v>586</v>
      </c>
      <c r="BO13" s="23" t="s">
        <v>587</v>
      </c>
      <c r="BP13" s="24" t="s">
        <v>588</v>
      </c>
      <c r="BQ13" s="22" t="s">
        <v>301</v>
      </c>
      <c r="BR13" s="23" t="s">
        <v>308</v>
      </c>
      <c r="BS13" s="24" t="s">
        <v>306</v>
      </c>
      <c r="BT13" s="22" t="s">
        <v>309</v>
      </c>
      <c r="BU13" s="23" t="s">
        <v>310</v>
      </c>
      <c r="BV13" s="24" t="s">
        <v>136</v>
      </c>
      <c r="BW13" s="22" t="s">
        <v>311</v>
      </c>
      <c r="BX13" s="23" t="s">
        <v>312</v>
      </c>
      <c r="BY13" s="24" t="s">
        <v>313</v>
      </c>
      <c r="BZ13" s="22" t="s">
        <v>182</v>
      </c>
      <c r="CA13" s="23" t="s">
        <v>219</v>
      </c>
      <c r="CB13" s="24" t="s">
        <v>184</v>
      </c>
      <c r="CC13" s="22" t="s">
        <v>220</v>
      </c>
      <c r="CD13" s="23" t="s">
        <v>221</v>
      </c>
      <c r="CE13" s="24" t="s">
        <v>222</v>
      </c>
      <c r="CF13" s="22" t="s">
        <v>223</v>
      </c>
      <c r="CG13" s="23" t="s">
        <v>224</v>
      </c>
      <c r="CH13" s="24" t="s">
        <v>594</v>
      </c>
      <c r="CI13" s="22" t="s">
        <v>119</v>
      </c>
      <c r="CJ13" s="23" t="s">
        <v>225</v>
      </c>
      <c r="CK13" s="24" t="s">
        <v>226</v>
      </c>
      <c r="CL13" s="22" t="s">
        <v>227</v>
      </c>
      <c r="CM13" s="23" t="s">
        <v>597</v>
      </c>
      <c r="CN13" s="24" t="s">
        <v>598</v>
      </c>
      <c r="CO13" s="22" t="s">
        <v>182</v>
      </c>
      <c r="CP13" s="23" t="s">
        <v>183</v>
      </c>
      <c r="CQ13" s="24" t="s">
        <v>154</v>
      </c>
      <c r="CR13" s="22" t="s">
        <v>601</v>
      </c>
      <c r="CS13" s="23" t="s">
        <v>507</v>
      </c>
      <c r="CT13" s="24" t="s">
        <v>602</v>
      </c>
      <c r="CU13" s="22" t="s">
        <v>314</v>
      </c>
      <c r="CV13" s="23" t="s">
        <v>315</v>
      </c>
      <c r="CW13" s="24" t="s">
        <v>316</v>
      </c>
      <c r="CX13" s="22" t="s">
        <v>317</v>
      </c>
      <c r="CY13" s="23" t="s">
        <v>318</v>
      </c>
      <c r="CZ13" s="24" t="s">
        <v>319</v>
      </c>
      <c r="DA13" s="22" t="s">
        <v>605</v>
      </c>
      <c r="DB13" s="23" t="s">
        <v>321</v>
      </c>
      <c r="DC13" s="24" t="s">
        <v>322</v>
      </c>
      <c r="DD13" s="38" t="s">
        <v>119</v>
      </c>
      <c r="DE13" s="39" t="s">
        <v>192</v>
      </c>
      <c r="DF13" s="39" t="s">
        <v>191</v>
      </c>
      <c r="DG13" s="38" t="s">
        <v>608</v>
      </c>
      <c r="DH13" s="39" t="s">
        <v>609</v>
      </c>
      <c r="DI13" s="39" t="s">
        <v>610</v>
      </c>
      <c r="DJ13" s="38" t="s">
        <v>323</v>
      </c>
      <c r="DK13" s="39" t="s">
        <v>324</v>
      </c>
      <c r="DL13" s="39" t="s">
        <v>612</v>
      </c>
      <c r="DM13" s="22" t="s">
        <v>325</v>
      </c>
      <c r="DN13" s="23" t="s">
        <v>326</v>
      </c>
      <c r="DO13" s="24" t="s">
        <v>327</v>
      </c>
      <c r="DP13" s="22" t="s">
        <v>325</v>
      </c>
      <c r="DQ13" s="23" t="s">
        <v>326</v>
      </c>
      <c r="DR13" s="24" t="s">
        <v>615</v>
      </c>
      <c r="DS13" s="22" t="s">
        <v>328</v>
      </c>
      <c r="DT13" s="23" t="s">
        <v>329</v>
      </c>
      <c r="DU13" s="24" t="s">
        <v>330</v>
      </c>
      <c r="DV13" s="22" t="s">
        <v>331</v>
      </c>
      <c r="DW13" s="23" t="s">
        <v>332</v>
      </c>
      <c r="DX13" s="24" t="s">
        <v>333</v>
      </c>
      <c r="DY13" s="22" t="s">
        <v>334</v>
      </c>
      <c r="DZ13" s="23" t="s">
        <v>335</v>
      </c>
      <c r="EA13" s="24" t="s">
        <v>619</v>
      </c>
      <c r="EB13" s="22" t="s">
        <v>352</v>
      </c>
      <c r="EC13" s="23" t="s">
        <v>621</v>
      </c>
      <c r="ED13" s="24" t="s">
        <v>622</v>
      </c>
      <c r="EE13" s="22" t="s">
        <v>624</v>
      </c>
      <c r="EF13" s="23" t="s">
        <v>625</v>
      </c>
      <c r="EG13" s="24" t="s">
        <v>626</v>
      </c>
      <c r="EH13" s="22" t="s">
        <v>336</v>
      </c>
      <c r="EI13" s="23" t="s">
        <v>628</v>
      </c>
      <c r="EJ13" s="24" t="s">
        <v>180</v>
      </c>
      <c r="EK13" s="22" t="s">
        <v>337</v>
      </c>
      <c r="EL13" s="23" t="s">
        <v>630</v>
      </c>
      <c r="EM13" s="24" t="s">
        <v>631</v>
      </c>
      <c r="EN13" s="22" t="s">
        <v>632</v>
      </c>
      <c r="EO13" s="23" t="s">
        <v>633</v>
      </c>
      <c r="EP13" s="24" t="s">
        <v>340</v>
      </c>
      <c r="EQ13" s="22" t="s">
        <v>175</v>
      </c>
      <c r="ER13" s="23" t="s">
        <v>338</v>
      </c>
      <c r="ES13" s="24" t="s">
        <v>181</v>
      </c>
      <c r="ET13" s="22" t="s">
        <v>341</v>
      </c>
      <c r="EU13" s="23" t="s">
        <v>342</v>
      </c>
      <c r="EV13" s="24" t="s">
        <v>636</v>
      </c>
      <c r="EW13" s="22" t="s">
        <v>343</v>
      </c>
      <c r="EX13" s="23" t="s">
        <v>344</v>
      </c>
      <c r="EY13" s="24" t="s">
        <v>345</v>
      </c>
      <c r="EZ13" s="22" t="s">
        <v>639</v>
      </c>
      <c r="FA13" s="23" t="s">
        <v>640</v>
      </c>
      <c r="FB13" s="24" t="s">
        <v>346</v>
      </c>
      <c r="FC13" s="22" t="s">
        <v>347</v>
      </c>
      <c r="FD13" s="23" t="s">
        <v>348</v>
      </c>
      <c r="FE13" s="24" t="s">
        <v>349</v>
      </c>
      <c r="FF13" s="22" t="s">
        <v>642</v>
      </c>
      <c r="FG13" s="23" t="s">
        <v>643</v>
      </c>
      <c r="FH13" s="24" t="s">
        <v>644</v>
      </c>
      <c r="FI13" s="22" t="s">
        <v>646</v>
      </c>
      <c r="FJ13" s="23" t="s">
        <v>647</v>
      </c>
      <c r="FK13" s="24" t="s">
        <v>648</v>
      </c>
    </row>
    <row r="14" spans="1:167" ht="15.75" x14ac:dyDescent="0.25">
      <c r="A14" s="2">
        <v>1</v>
      </c>
      <c r="B14" s="1" t="s">
        <v>843</v>
      </c>
      <c r="C14" s="5"/>
      <c r="D14" s="5">
        <v>1</v>
      </c>
      <c r="E14" s="5"/>
      <c r="F14" s="13"/>
      <c r="G14" s="13">
        <v>1</v>
      </c>
      <c r="H14" s="13"/>
      <c r="I14" s="13">
        <v>1</v>
      </c>
      <c r="J14" s="13"/>
      <c r="K14" s="13"/>
      <c r="L14" s="13">
        <v>1</v>
      </c>
      <c r="M14" s="13"/>
      <c r="N14" s="13"/>
      <c r="O14" s="13"/>
      <c r="P14" s="13">
        <v>1</v>
      </c>
      <c r="Q14" s="13"/>
      <c r="R14" s="5"/>
      <c r="S14" s="5">
        <v>1</v>
      </c>
      <c r="T14" s="5"/>
      <c r="U14" s="13">
        <v>1</v>
      </c>
      <c r="V14" s="13"/>
      <c r="W14" s="13"/>
      <c r="X14" s="13"/>
      <c r="Y14" s="13">
        <v>1</v>
      </c>
      <c r="Z14" s="13"/>
      <c r="AA14" s="13"/>
      <c r="AB14" s="13">
        <v>1</v>
      </c>
      <c r="AC14" s="13"/>
      <c r="AD14" s="13"/>
      <c r="AE14" s="13">
        <v>1</v>
      </c>
      <c r="AF14" s="13"/>
      <c r="AG14" s="5"/>
      <c r="AH14" s="5">
        <v>1</v>
      </c>
      <c r="AI14" s="5"/>
      <c r="AJ14" s="13"/>
      <c r="AK14" s="13">
        <v>1</v>
      </c>
      <c r="AL14" s="13"/>
      <c r="AM14" s="13"/>
      <c r="AN14" s="13">
        <v>1</v>
      </c>
      <c r="AO14" s="13"/>
      <c r="AP14" s="13"/>
      <c r="AQ14" s="13">
        <v>1</v>
      </c>
      <c r="AR14" s="13"/>
      <c r="AS14" s="13"/>
      <c r="AT14" s="13">
        <v>1</v>
      </c>
      <c r="AU14" s="13"/>
      <c r="AV14" s="5"/>
      <c r="AW14" s="5">
        <v>1</v>
      </c>
      <c r="AX14" s="5"/>
      <c r="AY14" s="13">
        <v>1</v>
      </c>
      <c r="AZ14" s="13"/>
      <c r="BA14" s="13"/>
      <c r="BB14" s="13"/>
      <c r="BC14" s="13">
        <v>1</v>
      </c>
      <c r="BD14" s="13"/>
      <c r="BE14" s="13"/>
      <c r="BF14" s="13">
        <v>1</v>
      </c>
      <c r="BG14" s="13"/>
      <c r="BH14" s="13"/>
      <c r="BI14" s="13">
        <v>1</v>
      </c>
      <c r="BJ14" s="13"/>
      <c r="BK14" s="5">
        <v>1</v>
      </c>
      <c r="BL14" s="5"/>
      <c r="BM14" s="5"/>
      <c r="BN14" s="13"/>
      <c r="BO14" s="13">
        <v>1</v>
      </c>
      <c r="BP14" s="13"/>
      <c r="BQ14" s="13"/>
      <c r="BR14" s="13">
        <v>1</v>
      </c>
      <c r="BS14" s="13"/>
      <c r="BT14" s="13"/>
      <c r="BU14" s="13">
        <v>1</v>
      </c>
      <c r="BV14" s="13"/>
      <c r="BW14" s="13"/>
      <c r="BX14" s="13">
        <v>1</v>
      </c>
      <c r="BY14" s="13"/>
      <c r="BZ14" s="5"/>
      <c r="CA14" s="5">
        <v>1</v>
      </c>
      <c r="CB14" s="5"/>
      <c r="CC14" s="13">
        <v>1</v>
      </c>
      <c r="CD14" s="13"/>
      <c r="CE14" s="13"/>
      <c r="CF14" s="13"/>
      <c r="CG14" s="13">
        <v>1</v>
      </c>
      <c r="CH14" s="13"/>
      <c r="CI14" s="13"/>
      <c r="CJ14" s="13">
        <v>1</v>
      </c>
      <c r="CK14" s="13"/>
      <c r="CL14" s="13"/>
      <c r="CM14" s="13">
        <v>1</v>
      </c>
      <c r="CN14" s="13"/>
      <c r="CO14" s="5"/>
      <c r="CP14" s="5">
        <v>1</v>
      </c>
      <c r="CQ14" s="5"/>
      <c r="CR14" s="13"/>
      <c r="CS14" s="13">
        <v>1</v>
      </c>
      <c r="CT14" s="13"/>
      <c r="CU14" s="13">
        <v>1</v>
      </c>
      <c r="CV14" s="13"/>
      <c r="CW14" s="13"/>
      <c r="CX14" s="13"/>
      <c r="CY14" s="13">
        <v>1</v>
      </c>
      <c r="CZ14" s="13"/>
      <c r="DA14" s="13"/>
      <c r="DB14" s="13">
        <v>1</v>
      </c>
      <c r="DC14" s="13"/>
      <c r="DD14" s="5"/>
      <c r="DE14" s="5">
        <v>1</v>
      </c>
      <c r="DF14" s="5"/>
      <c r="DG14" s="13"/>
      <c r="DH14" s="13">
        <v>1</v>
      </c>
      <c r="DI14" s="13"/>
      <c r="DJ14" s="13">
        <v>1</v>
      </c>
      <c r="DK14" s="13"/>
      <c r="DL14" s="13"/>
      <c r="DM14" s="13">
        <v>1</v>
      </c>
      <c r="DN14" s="13"/>
      <c r="DO14" s="13"/>
      <c r="DP14" s="13"/>
      <c r="DQ14" s="13">
        <v>1</v>
      </c>
      <c r="DR14" s="13"/>
      <c r="DS14" s="5"/>
      <c r="DT14" s="5">
        <v>1</v>
      </c>
      <c r="DU14" s="5"/>
      <c r="DV14" s="13"/>
      <c r="DW14" s="13">
        <v>1</v>
      </c>
      <c r="DX14" s="13"/>
      <c r="DY14" s="13">
        <v>1</v>
      </c>
      <c r="DZ14" s="13"/>
      <c r="EA14" s="13"/>
      <c r="EB14" s="13"/>
      <c r="EC14" s="13">
        <v>1</v>
      </c>
      <c r="ED14" s="13"/>
      <c r="EE14" s="13"/>
      <c r="EF14" s="13">
        <v>1</v>
      </c>
      <c r="EG14" s="13"/>
      <c r="EH14" s="5"/>
      <c r="EI14" s="5">
        <v>1</v>
      </c>
      <c r="EJ14" s="5"/>
      <c r="EK14" s="13"/>
      <c r="EL14" s="13">
        <v>1</v>
      </c>
      <c r="EM14" s="13"/>
      <c r="EN14" s="13">
        <v>1</v>
      </c>
      <c r="EO14" s="13"/>
      <c r="EP14" s="13"/>
      <c r="EQ14" s="13"/>
      <c r="ER14" s="13">
        <v>1</v>
      </c>
      <c r="ES14" s="13"/>
      <c r="ET14" s="13"/>
      <c r="EU14" s="13">
        <v>1</v>
      </c>
      <c r="EV14" s="13"/>
      <c r="EW14" s="5"/>
      <c r="EX14" s="5">
        <v>1</v>
      </c>
      <c r="EY14" s="5"/>
      <c r="EZ14" s="13"/>
      <c r="FA14" s="13">
        <v>1</v>
      </c>
      <c r="FB14" s="13"/>
      <c r="FC14" s="13"/>
      <c r="FD14" s="13">
        <v>1</v>
      </c>
      <c r="FE14" s="13"/>
      <c r="FF14" s="13">
        <v>1</v>
      </c>
      <c r="FG14" s="13"/>
      <c r="FH14" s="13"/>
      <c r="FI14" s="13"/>
      <c r="FJ14" s="13">
        <v>1</v>
      </c>
      <c r="FK14" s="13"/>
    </row>
    <row r="15" spans="1:167" ht="15.75" x14ac:dyDescent="0.25">
      <c r="A15" s="2">
        <v>2</v>
      </c>
      <c r="B15" s="1" t="s">
        <v>844</v>
      </c>
      <c r="C15" s="9"/>
      <c r="D15" s="9">
        <v>1</v>
      </c>
      <c r="E15" s="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53"/>
      <c r="S15" s="53">
        <v>1</v>
      </c>
      <c r="T15" s="53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53"/>
      <c r="AH15" s="53">
        <v>1</v>
      </c>
      <c r="AI15" s="53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53"/>
      <c r="AW15" s="53">
        <v>1</v>
      </c>
      <c r="AX15" s="53"/>
      <c r="AY15" s="1">
        <v>1</v>
      </c>
      <c r="AZ15" s="1"/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53">
        <v>1</v>
      </c>
      <c r="BL15" s="53"/>
      <c r="BM15" s="53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53"/>
      <c r="CA15" s="53">
        <v>1</v>
      </c>
      <c r="CB15" s="53"/>
      <c r="CC15" s="1">
        <v>1</v>
      </c>
      <c r="CD15" s="1"/>
      <c r="CE15" s="1"/>
      <c r="CF15" s="1"/>
      <c r="CG15" s="1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53"/>
      <c r="CP15" s="53">
        <v>1</v>
      </c>
      <c r="CQ15" s="53"/>
      <c r="CR15" s="1"/>
      <c r="CS15" s="1">
        <v>1</v>
      </c>
      <c r="CT15" s="1"/>
      <c r="CU15" s="1">
        <v>1</v>
      </c>
      <c r="CV15" s="1"/>
      <c r="CW15" s="1"/>
      <c r="CX15" s="1"/>
      <c r="CY15" s="1">
        <v>1</v>
      </c>
      <c r="CZ15" s="1"/>
      <c r="DA15" s="1"/>
      <c r="DB15" s="1">
        <v>1</v>
      </c>
      <c r="DC15" s="1"/>
      <c r="DD15" s="53"/>
      <c r="DE15" s="53">
        <v>1</v>
      </c>
      <c r="DF15" s="53"/>
      <c r="DG15" s="1"/>
      <c r="DH15" s="1">
        <v>1</v>
      </c>
      <c r="DI15" s="1"/>
      <c r="DJ15" s="1">
        <v>1</v>
      </c>
      <c r="DK15" s="1"/>
      <c r="DL15" s="1"/>
      <c r="DM15" s="1">
        <v>1</v>
      </c>
      <c r="DN15" s="1"/>
      <c r="DO15" s="1"/>
      <c r="DP15" s="1"/>
      <c r="DQ15" s="1">
        <v>1</v>
      </c>
      <c r="DR15" s="1"/>
      <c r="DS15" s="53"/>
      <c r="DT15" s="53">
        <v>1</v>
      </c>
      <c r="DU15" s="53"/>
      <c r="DV15" s="1"/>
      <c r="DW15" s="1">
        <v>1</v>
      </c>
      <c r="DX15" s="1"/>
      <c r="DY15" s="1">
        <v>1</v>
      </c>
      <c r="DZ15" s="1"/>
      <c r="EA15" s="1"/>
      <c r="EB15" s="1"/>
      <c r="EC15" s="1">
        <v>1</v>
      </c>
      <c r="ED15" s="1"/>
      <c r="EE15" s="1"/>
      <c r="EF15" s="1">
        <v>1</v>
      </c>
      <c r="EG15" s="1"/>
      <c r="EH15" s="53"/>
      <c r="EI15" s="53">
        <v>1</v>
      </c>
      <c r="EJ15" s="53"/>
      <c r="EK15" s="1"/>
      <c r="EL15" s="1">
        <v>1</v>
      </c>
      <c r="EM15" s="1"/>
      <c r="EN15" s="1">
        <v>1</v>
      </c>
      <c r="EO15" s="1"/>
      <c r="EP15" s="1"/>
      <c r="EQ15" s="1"/>
      <c r="ER15" s="1">
        <v>1</v>
      </c>
      <c r="ES15" s="1"/>
      <c r="ET15" s="1"/>
      <c r="EU15" s="1">
        <v>1</v>
      </c>
      <c r="EV15" s="1"/>
      <c r="EW15" s="53"/>
      <c r="EX15" s="53">
        <v>1</v>
      </c>
      <c r="EY15" s="53"/>
      <c r="EZ15" s="1"/>
      <c r="FA15" s="1">
        <v>1</v>
      </c>
      <c r="FB15" s="1"/>
      <c r="FC15" s="1"/>
      <c r="FD15" s="1">
        <v>1</v>
      </c>
      <c r="FE15" s="1"/>
      <c r="FF15" s="1">
        <v>1</v>
      </c>
      <c r="FG15" s="1"/>
      <c r="FH15" s="1"/>
      <c r="FI15" s="1"/>
      <c r="FJ15" s="1">
        <v>1</v>
      </c>
      <c r="FK15" s="1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43"/>
      <c r="D38" s="43"/>
      <c r="E38" s="43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97" t="s">
        <v>108</v>
      </c>
      <c r="B39" s="98"/>
      <c r="C39" s="47">
        <f>SUM(C14:C38)</f>
        <v>0</v>
      </c>
      <c r="D39" s="47">
        <f t="shared" ref="D39:BO39" si="0">SUM(D14:D38)</f>
        <v>2</v>
      </c>
      <c r="E39" s="47">
        <f t="shared" si="0"/>
        <v>0</v>
      </c>
      <c r="F39" s="47">
        <f t="shared" si="0"/>
        <v>0</v>
      </c>
      <c r="G39" s="47">
        <f t="shared" si="0"/>
        <v>2</v>
      </c>
      <c r="H39" s="47">
        <f t="shared" si="0"/>
        <v>0</v>
      </c>
      <c r="I39" s="47">
        <f t="shared" si="0"/>
        <v>2</v>
      </c>
      <c r="J39" s="47">
        <f t="shared" si="0"/>
        <v>0</v>
      </c>
      <c r="K39" s="47">
        <f t="shared" si="0"/>
        <v>0</v>
      </c>
      <c r="L39" s="47">
        <f t="shared" si="0"/>
        <v>2</v>
      </c>
      <c r="M39" s="47">
        <f t="shared" si="0"/>
        <v>0</v>
      </c>
      <c r="N39" s="47">
        <f t="shared" si="0"/>
        <v>0</v>
      </c>
      <c r="O39" s="47">
        <f t="shared" si="0"/>
        <v>0</v>
      </c>
      <c r="P39" s="47">
        <f t="shared" si="0"/>
        <v>2</v>
      </c>
      <c r="Q39" s="47">
        <f t="shared" si="0"/>
        <v>0</v>
      </c>
      <c r="R39" s="47">
        <f t="shared" si="0"/>
        <v>0</v>
      </c>
      <c r="S39" s="47">
        <f t="shared" si="0"/>
        <v>2</v>
      </c>
      <c r="T39" s="47">
        <f t="shared" si="0"/>
        <v>0</v>
      </c>
      <c r="U39" s="47">
        <f t="shared" si="0"/>
        <v>1</v>
      </c>
      <c r="V39" s="47">
        <f t="shared" si="0"/>
        <v>1</v>
      </c>
      <c r="W39" s="47">
        <f t="shared" si="0"/>
        <v>0</v>
      </c>
      <c r="X39" s="47">
        <f t="shared" si="0"/>
        <v>0</v>
      </c>
      <c r="Y39" s="47">
        <f t="shared" si="0"/>
        <v>2</v>
      </c>
      <c r="Z39" s="47">
        <f t="shared" si="0"/>
        <v>0</v>
      </c>
      <c r="AA39" s="47">
        <f t="shared" si="0"/>
        <v>0</v>
      </c>
      <c r="AB39" s="47">
        <f t="shared" si="0"/>
        <v>2</v>
      </c>
      <c r="AC39" s="47">
        <f t="shared" si="0"/>
        <v>0</v>
      </c>
      <c r="AD39" s="47">
        <f t="shared" si="0"/>
        <v>0</v>
      </c>
      <c r="AE39" s="47">
        <f t="shared" si="0"/>
        <v>2</v>
      </c>
      <c r="AF39" s="47">
        <f t="shared" si="0"/>
        <v>0</v>
      </c>
      <c r="AG39" s="47">
        <f t="shared" si="0"/>
        <v>0</v>
      </c>
      <c r="AH39" s="47">
        <f t="shared" si="0"/>
        <v>2</v>
      </c>
      <c r="AI39" s="47">
        <f t="shared" si="0"/>
        <v>0</v>
      </c>
      <c r="AJ39" s="47">
        <f t="shared" si="0"/>
        <v>0</v>
      </c>
      <c r="AK39" s="47">
        <f t="shared" si="0"/>
        <v>2</v>
      </c>
      <c r="AL39" s="47">
        <f t="shared" si="0"/>
        <v>0</v>
      </c>
      <c r="AM39" s="47">
        <f t="shared" si="0"/>
        <v>0</v>
      </c>
      <c r="AN39" s="47">
        <f t="shared" si="0"/>
        <v>2</v>
      </c>
      <c r="AO39" s="47">
        <f t="shared" si="0"/>
        <v>0</v>
      </c>
      <c r="AP39" s="47">
        <f t="shared" si="0"/>
        <v>0</v>
      </c>
      <c r="AQ39" s="47">
        <f t="shared" si="0"/>
        <v>2</v>
      </c>
      <c r="AR39" s="47">
        <f t="shared" si="0"/>
        <v>0</v>
      </c>
      <c r="AS39" s="47">
        <f t="shared" si="0"/>
        <v>0</v>
      </c>
      <c r="AT39" s="47">
        <f t="shared" si="0"/>
        <v>2</v>
      </c>
      <c r="AU39" s="47">
        <f t="shared" si="0"/>
        <v>0</v>
      </c>
      <c r="AV39" s="47">
        <f t="shared" si="0"/>
        <v>0</v>
      </c>
      <c r="AW39" s="47">
        <f t="shared" si="0"/>
        <v>2</v>
      </c>
      <c r="AX39" s="47">
        <f t="shared" si="0"/>
        <v>0</v>
      </c>
      <c r="AY39" s="47">
        <f t="shared" si="0"/>
        <v>2</v>
      </c>
      <c r="AZ39" s="47">
        <f t="shared" si="0"/>
        <v>0</v>
      </c>
      <c r="BA39" s="47">
        <f t="shared" si="0"/>
        <v>0</v>
      </c>
      <c r="BB39" s="47">
        <f t="shared" si="0"/>
        <v>0</v>
      </c>
      <c r="BC39" s="47">
        <f t="shared" si="0"/>
        <v>2</v>
      </c>
      <c r="BD39" s="47">
        <f t="shared" si="0"/>
        <v>0</v>
      </c>
      <c r="BE39" s="47">
        <f t="shared" si="0"/>
        <v>0</v>
      </c>
      <c r="BF39" s="47">
        <f t="shared" si="0"/>
        <v>2</v>
      </c>
      <c r="BG39" s="47">
        <f t="shared" si="0"/>
        <v>0</v>
      </c>
      <c r="BH39" s="47">
        <f t="shared" si="0"/>
        <v>0</v>
      </c>
      <c r="BI39" s="47">
        <f t="shared" si="0"/>
        <v>2</v>
      </c>
      <c r="BJ39" s="47">
        <f t="shared" si="0"/>
        <v>0</v>
      </c>
      <c r="BK39" s="47">
        <f t="shared" si="0"/>
        <v>2</v>
      </c>
      <c r="BL39" s="47">
        <f t="shared" si="0"/>
        <v>0</v>
      </c>
      <c r="BM39" s="47">
        <f t="shared" si="0"/>
        <v>0</v>
      </c>
      <c r="BN39" s="47">
        <f t="shared" si="0"/>
        <v>0</v>
      </c>
      <c r="BO39" s="47">
        <f t="shared" si="0"/>
        <v>2</v>
      </c>
      <c r="BP39" s="47">
        <f t="shared" ref="BP39:EA39" si="1">SUM(BP14:BP38)</f>
        <v>0</v>
      </c>
      <c r="BQ39" s="47">
        <f t="shared" si="1"/>
        <v>0</v>
      </c>
      <c r="BR39" s="47">
        <f t="shared" si="1"/>
        <v>2</v>
      </c>
      <c r="BS39" s="47">
        <f t="shared" si="1"/>
        <v>0</v>
      </c>
      <c r="BT39" s="47">
        <f t="shared" si="1"/>
        <v>0</v>
      </c>
      <c r="BU39" s="47">
        <f t="shared" si="1"/>
        <v>2</v>
      </c>
      <c r="BV39" s="47">
        <f t="shared" si="1"/>
        <v>0</v>
      </c>
      <c r="BW39" s="47">
        <f t="shared" si="1"/>
        <v>0</v>
      </c>
      <c r="BX39" s="47">
        <f t="shared" si="1"/>
        <v>2</v>
      </c>
      <c r="BY39" s="47">
        <f t="shared" si="1"/>
        <v>0</v>
      </c>
      <c r="BZ39" s="47">
        <f t="shared" si="1"/>
        <v>0</v>
      </c>
      <c r="CA39" s="47">
        <f t="shared" si="1"/>
        <v>2</v>
      </c>
      <c r="CB39" s="47">
        <f t="shared" si="1"/>
        <v>0</v>
      </c>
      <c r="CC39" s="47">
        <f t="shared" si="1"/>
        <v>2</v>
      </c>
      <c r="CD39" s="47">
        <f t="shared" si="1"/>
        <v>0</v>
      </c>
      <c r="CE39" s="47">
        <f t="shared" si="1"/>
        <v>0</v>
      </c>
      <c r="CF39" s="47">
        <f t="shared" si="1"/>
        <v>0</v>
      </c>
      <c r="CG39" s="47">
        <f t="shared" si="1"/>
        <v>2</v>
      </c>
      <c r="CH39" s="47">
        <f t="shared" si="1"/>
        <v>0</v>
      </c>
      <c r="CI39" s="47">
        <f t="shared" si="1"/>
        <v>0</v>
      </c>
      <c r="CJ39" s="47">
        <f t="shared" si="1"/>
        <v>2</v>
      </c>
      <c r="CK39" s="47">
        <f t="shared" si="1"/>
        <v>0</v>
      </c>
      <c r="CL39" s="47">
        <f t="shared" si="1"/>
        <v>0</v>
      </c>
      <c r="CM39" s="47">
        <f t="shared" si="1"/>
        <v>2</v>
      </c>
      <c r="CN39" s="47">
        <f t="shared" si="1"/>
        <v>0</v>
      </c>
      <c r="CO39" s="47">
        <f t="shared" si="1"/>
        <v>0</v>
      </c>
      <c r="CP39" s="47">
        <f t="shared" si="1"/>
        <v>2</v>
      </c>
      <c r="CQ39" s="47">
        <f t="shared" si="1"/>
        <v>0</v>
      </c>
      <c r="CR39" s="47">
        <f t="shared" si="1"/>
        <v>0</v>
      </c>
      <c r="CS39" s="47">
        <f t="shared" si="1"/>
        <v>2</v>
      </c>
      <c r="CT39" s="47">
        <f t="shared" si="1"/>
        <v>0</v>
      </c>
      <c r="CU39" s="47">
        <f t="shared" si="1"/>
        <v>2</v>
      </c>
      <c r="CV39" s="47">
        <f t="shared" si="1"/>
        <v>0</v>
      </c>
      <c r="CW39" s="47">
        <f t="shared" si="1"/>
        <v>0</v>
      </c>
      <c r="CX39" s="47">
        <f t="shared" si="1"/>
        <v>0</v>
      </c>
      <c r="CY39" s="47">
        <f t="shared" si="1"/>
        <v>2</v>
      </c>
      <c r="CZ39" s="47">
        <f t="shared" si="1"/>
        <v>0</v>
      </c>
      <c r="DA39" s="47">
        <f t="shared" si="1"/>
        <v>0</v>
      </c>
      <c r="DB39" s="47">
        <f t="shared" si="1"/>
        <v>2</v>
      </c>
      <c r="DC39" s="47">
        <f t="shared" si="1"/>
        <v>0</v>
      </c>
      <c r="DD39" s="47">
        <f t="shared" si="1"/>
        <v>0</v>
      </c>
      <c r="DE39" s="47">
        <f t="shared" si="1"/>
        <v>2</v>
      </c>
      <c r="DF39" s="47">
        <f t="shared" si="1"/>
        <v>0</v>
      </c>
      <c r="DG39" s="47">
        <f t="shared" si="1"/>
        <v>0</v>
      </c>
      <c r="DH39" s="47">
        <f t="shared" si="1"/>
        <v>2</v>
      </c>
      <c r="DI39" s="47">
        <f t="shared" si="1"/>
        <v>0</v>
      </c>
      <c r="DJ39" s="47">
        <f t="shared" si="1"/>
        <v>2</v>
      </c>
      <c r="DK39" s="47">
        <f t="shared" si="1"/>
        <v>0</v>
      </c>
      <c r="DL39" s="47">
        <f t="shared" si="1"/>
        <v>0</v>
      </c>
      <c r="DM39" s="47">
        <f t="shared" si="1"/>
        <v>2</v>
      </c>
      <c r="DN39" s="47">
        <f t="shared" si="1"/>
        <v>0</v>
      </c>
      <c r="DO39" s="47">
        <f t="shared" si="1"/>
        <v>0</v>
      </c>
      <c r="DP39" s="47">
        <f t="shared" si="1"/>
        <v>0</v>
      </c>
      <c r="DQ39" s="47">
        <f t="shared" si="1"/>
        <v>2</v>
      </c>
      <c r="DR39" s="47">
        <f t="shared" si="1"/>
        <v>0</v>
      </c>
      <c r="DS39" s="47">
        <f t="shared" si="1"/>
        <v>0</v>
      </c>
      <c r="DT39" s="47">
        <f t="shared" si="1"/>
        <v>2</v>
      </c>
      <c r="DU39" s="47">
        <f t="shared" si="1"/>
        <v>0</v>
      </c>
      <c r="DV39" s="47">
        <f t="shared" si="1"/>
        <v>0</v>
      </c>
      <c r="DW39" s="47">
        <f t="shared" si="1"/>
        <v>2</v>
      </c>
      <c r="DX39" s="47">
        <f t="shared" si="1"/>
        <v>0</v>
      </c>
      <c r="DY39" s="47">
        <f t="shared" si="1"/>
        <v>2</v>
      </c>
      <c r="DZ39" s="47">
        <f t="shared" si="1"/>
        <v>0</v>
      </c>
      <c r="EA39" s="47">
        <f t="shared" si="1"/>
        <v>0</v>
      </c>
      <c r="EB39" s="47">
        <f t="shared" ref="EB39:FK39" si="2">SUM(EB14:EB38)</f>
        <v>0</v>
      </c>
      <c r="EC39" s="47">
        <f t="shared" si="2"/>
        <v>2</v>
      </c>
      <c r="ED39" s="47">
        <f t="shared" si="2"/>
        <v>0</v>
      </c>
      <c r="EE39" s="47">
        <f t="shared" si="2"/>
        <v>0</v>
      </c>
      <c r="EF39" s="47">
        <f t="shared" si="2"/>
        <v>2</v>
      </c>
      <c r="EG39" s="47">
        <f t="shared" si="2"/>
        <v>0</v>
      </c>
      <c r="EH39" s="47">
        <f t="shared" si="2"/>
        <v>0</v>
      </c>
      <c r="EI39" s="47">
        <f t="shared" si="2"/>
        <v>2</v>
      </c>
      <c r="EJ39" s="47">
        <f t="shared" si="2"/>
        <v>0</v>
      </c>
      <c r="EK39" s="47">
        <f t="shared" si="2"/>
        <v>0</v>
      </c>
      <c r="EL39" s="47">
        <f t="shared" si="2"/>
        <v>2</v>
      </c>
      <c r="EM39" s="47">
        <f t="shared" si="2"/>
        <v>0</v>
      </c>
      <c r="EN39" s="47">
        <f t="shared" si="2"/>
        <v>2</v>
      </c>
      <c r="EO39" s="47">
        <f t="shared" si="2"/>
        <v>0</v>
      </c>
      <c r="EP39" s="47">
        <f t="shared" si="2"/>
        <v>0</v>
      </c>
      <c r="EQ39" s="47">
        <f t="shared" si="2"/>
        <v>0</v>
      </c>
      <c r="ER39" s="47">
        <f t="shared" si="2"/>
        <v>2</v>
      </c>
      <c r="ES39" s="47">
        <f t="shared" si="2"/>
        <v>0</v>
      </c>
      <c r="ET39" s="47">
        <f t="shared" si="2"/>
        <v>0</v>
      </c>
      <c r="EU39" s="47">
        <f t="shared" si="2"/>
        <v>2</v>
      </c>
      <c r="EV39" s="47">
        <f t="shared" si="2"/>
        <v>0</v>
      </c>
      <c r="EW39" s="47">
        <f t="shared" si="2"/>
        <v>0</v>
      </c>
      <c r="EX39" s="47">
        <f t="shared" si="2"/>
        <v>2</v>
      </c>
      <c r="EY39" s="47">
        <f t="shared" si="2"/>
        <v>0</v>
      </c>
      <c r="EZ39" s="47">
        <f t="shared" si="2"/>
        <v>0</v>
      </c>
      <c r="FA39" s="47">
        <f t="shared" si="2"/>
        <v>2</v>
      </c>
      <c r="FB39" s="47">
        <f t="shared" si="2"/>
        <v>0</v>
      </c>
      <c r="FC39" s="47">
        <f t="shared" si="2"/>
        <v>0</v>
      </c>
      <c r="FD39" s="47">
        <f t="shared" si="2"/>
        <v>2</v>
      </c>
      <c r="FE39" s="47">
        <f t="shared" si="2"/>
        <v>0</v>
      </c>
      <c r="FF39" s="47">
        <f t="shared" si="2"/>
        <v>2</v>
      </c>
      <c r="FG39" s="47">
        <f t="shared" si="2"/>
        <v>0</v>
      </c>
      <c r="FH39" s="47">
        <f t="shared" si="2"/>
        <v>0</v>
      </c>
      <c r="FI39" s="47">
        <f t="shared" si="2"/>
        <v>0</v>
      </c>
      <c r="FJ39" s="47">
        <f t="shared" si="2"/>
        <v>2</v>
      </c>
      <c r="FK39" s="47">
        <f t="shared" si="2"/>
        <v>0</v>
      </c>
    </row>
    <row r="40" spans="1:167" ht="39" customHeight="1" x14ac:dyDescent="0.25">
      <c r="A40" s="99" t="s">
        <v>449</v>
      </c>
      <c r="B40" s="100"/>
      <c r="C40" s="10">
        <f>C39/2%</f>
        <v>0</v>
      </c>
      <c r="D40" s="10">
        <f t="shared" ref="D40:BO40" si="3">D39/2%</f>
        <v>100</v>
      </c>
      <c r="E40" s="10">
        <f t="shared" si="3"/>
        <v>0</v>
      </c>
      <c r="F40" s="10">
        <f t="shared" si="3"/>
        <v>0</v>
      </c>
      <c r="G40" s="10">
        <f t="shared" si="3"/>
        <v>100</v>
      </c>
      <c r="H40" s="10">
        <f t="shared" si="3"/>
        <v>0</v>
      </c>
      <c r="I40" s="10">
        <f t="shared" si="3"/>
        <v>100</v>
      </c>
      <c r="J40" s="10">
        <f t="shared" si="3"/>
        <v>0</v>
      </c>
      <c r="K40" s="10">
        <f t="shared" si="3"/>
        <v>0</v>
      </c>
      <c r="L40" s="10">
        <f t="shared" si="3"/>
        <v>100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100</v>
      </c>
      <c r="Q40" s="10">
        <f t="shared" si="3"/>
        <v>0</v>
      </c>
      <c r="R40" s="10">
        <f t="shared" si="3"/>
        <v>0</v>
      </c>
      <c r="S40" s="10">
        <f t="shared" si="3"/>
        <v>100</v>
      </c>
      <c r="T40" s="10">
        <f t="shared" si="3"/>
        <v>0</v>
      </c>
      <c r="U40" s="10">
        <f t="shared" si="3"/>
        <v>50</v>
      </c>
      <c r="V40" s="10">
        <f t="shared" si="3"/>
        <v>50</v>
      </c>
      <c r="W40" s="10">
        <f t="shared" si="3"/>
        <v>0</v>
      </c>
      <c r="X40" s="10">
        <f t="shared" si="3"/>
        <v>0</v>
      </c>
      <c r="Y40" s="10">
        <f t="shared" si="3"/>
        <v>100</v>
      </c>
      <c r="Z40" s="10">
        <f t="shared" si="3"/>
        <v>0</v>
      </c>
      <c r="AA40" s="10">
        <f t="shared" si="3"/>
        <v>0</v>
      </c>
      <c r="AB40" s="10">
        <f t="shared" si="3"/>
        <v>100</v>
      </c>
      <c r="AC40" s="10">
        <f t="shared" si="3"/>
        <v>0</v>
      </c>
      <c r="AD40" s="10">
        <f t="shared" si="3"/>
        <v>0</v>
      </c>
      <c r="AE40" s="10">
        <f t="shared" si="3"/>
        <v>100</v>
      </c>
      <c r="AF40" s="10">
        <f t="shared" si="3"/>
        <v>0</v>
      </c>
      <c r="AG40" s="10">
        <f t="shared" si="3"/>
        <v>0</v>
      </c>
      <c r="AH40" s="10">
        <f t="shared" si="3"/>
        <v>100</v>
      </c>
      <c r="AI40" s="10">
        <f t="shared" si="3"/>
        <v>0</v>
      </c>
      <c r="AJ40" s="10">
        <f t="shared" si="3"/>
        <v>0</v>
      </c>
      <c r="AK40" s="10">
        <f t="shared" si="3"/>
        <v>100</v>
      </c>
      <c r="AL40" s="10">
        <f t="shared" si="3"/>
        <v>0</v>
      </c>
      <c r="AM40" s="10">
        <f t="shared" si="3"/>
        <v>0</v>
      </c>
      <c r="AN40" s="10">
        <f t="shared" si="3"/>
        <v>100</v>
      </c>
      <c r="AO40" s="10">
        <f t="shared" si="3"/>
        <v>0</v>
      </c>
      <c r="AP40" s="10">
        <f t="shared" si="3"/>
        <v>0</v>
      </c>
      <c r="AQ40" s="10">
        <f t="shared" si="3"/>
        <v>100</v>
      </c>
      <c r="AR40" s="10">
        <f t="shared" si="3"/>
        <v>0</v>
      </c>
      <c r="AS40" s="10">
        <f t="shared" si="3"/>
        <v>0</v>
      </c>
      <c r="AT40" s="10">
        <f t="shared" si="3"/>
        <v>100</v>
      </c>
      <c r="AU40" s="10">
        <f t="shared" si="3"/>
        <v>0</v>
      </c>
      <c r="AV40" s="10">
        <f t="shared" si="3"/>
        <v>0</v>
      </c>
      <c r="AW40" s="10">
        <f t="shared" si="3"/>
        <v>100</v>
      </c>
      <c r="AX40" s="10">
        <f t="shared" si="3"/>
        <v>0</v>
      </c>
      <c r="AY40" s="10">
        <f t="shared" si="3"/>
        <v>100</v>
      </c>
      <c r="AZ40" s="10">
        <f t="shared" si="3"/>
        <v>0</v>
      </c>
      <c r="BA40" s="10">
        <f t="shared" si="3"/>
        <v>0</v>
      </c>
      <c r="BB40" s="10">
        <f t="shared" si="3"/>
        <v>0</v>
      </c>
      <c r="BC40" s="10">
        <f t="shared" si="3"/>
        <v>100</v>
      </c>
      <c r="BD40" s="10">
        <f t="shared" si="3"/>
        <v>0</v>
      </c>
      <c r="BE40" s="10">
        <f t="shared" si="3"/>
        <v>0</v>
      </c>
      <c r="BF40" s="10">
        <f t="shared" si="3"/>
        <v>100</v>
      </c>
      <c r="BG40" s="10">
        <f t="shared" si="3"/>
        <v>0</v>
      </c>
      <c r="BH40" s="10">
        <f t="shared" si="3"/>
        <v>0</v>
      </c>
      <c r="BI40" s="10">
        <f t="shared" si="3"/>
        <v>100</v>
      </c>
      <c r="BJ40" s="10">
        <f t="shared" si="3"/>
        <v>0</v>
      </c>
      <c r="BK40" s="10">
        <f t="shared" si="3"/>
        <v>100</v>
      </c>
      <c r="BL40" s="10">
        <f t="shared" si="3"/>
        <v>0</v>
      </c>
      <c r="BM40" s="10">
        <f t="shared" si="3"/>
        <v>0</v>
      </c>
      <c r="BN40" s="10">
        <f t="shared" si="3"/>
        <v>0</v>
      </c>
      <c r="BO40" s="10">
        <f t="shared" si="3"/>
        <v>100</v>
      </c>
      <c r="BP40" s="10">
        <f t="shared" ref="BP40:EA40" si="4">BP39/2%</f>
        <v>0</v>
      </c>
      <c r="BQ40" s="10">
        <f t="shared" si="4"/>
        <v>0</v>
      </c>
      <c r="BR40" s="10">
        <f t="shared" si="4"/>
        <v>100</v>
      </c>
      <c r="BS40" s="10">
        <f t="shared" si="4"/>
        <v>0</v>
      </c>
      <c r="BT40" s="10">
        <f t="shared" si="4"/>
        <v>0</v>
      </c>
      <c r="BU40" s="10">
        <f t="shared" si="4"/>
        <v>100</v>
      </c>
      <c r="BV40" s="10">
        <f t="shared" si="4"/>
        <v>0</v>
      </c>
      <c r="BW40" s="10">
        <f t="shared" si="4"/>
        <v>0</v>
      </c>
      <c r="BX40" s="10">
        <f t="shared" si="4"/>
        <v>100</v>
      </c>
      <c r="BY40" s="10">
        <f t="shared" si="4"/>
        <v>0</v>
      </c>
      <c r="BZ40" s="10">
        <f t="shared" si="4"/>
        <v>0</v>
      </c>
      <c r="CA40" s="10">
        <f t="shared" si="4"/>
        <v>100</v>
      </c>
      <c r="CB40" s="10">
        <f t="shared" si="4"/>
        <v>0</v>
      </c>
      <c r="CC40" s="10">
        <f t="shared" si="4"/>
        <v>100</v>
      </c>
      <c r="CD40" s="10">
        <f t="shared" si="4"/>
        <v>0</v>
      </c>
      <c r="CE40" s="10">
        <f t="shared" si="4"/>
        <v>0</v>
      </c>
      <c r="CF40" s="10">
        <f t="shared" si="4"/>
        <v>0</v>
      </c>
      <c r="CG40" s="10">
        <f t="shared" si="4"/>
        <v>100</v>
      </c>
      <c r="CH40" s="10">
        <f t="shared" si="4"/>
        <v>0</v>
      </c>
      <c r="CI40" s="10">
        <f t="shared" si="4"/>
        <v>0</v>
      </c>
      <c r="CJ40" s="10">
        <f t="shared" si="4"/>
        <v>100</v>
      </c>
      <c r="CK40" s="10">
        <f t="shared" si="4"/>
        <v>0</v>
      </c>
      <c r="CL40" s="10">
        <f t="shared" si="4"/>
        <v>0</v>
      </c>
      <c r="CM40" s="10">
        <f t="shared" si="4"/>
        <v>100</v>
      </c>
      <c r="CN40" s="10">
        <f t="shared" si="4"/>
        <v>0</v>
      </c>
      <c r="CO40" s="10">
        <f t="shared" si="4"/>
        <v>0</v>
      </c>
      <c r="CP40" s="10">
        <f t="shared" si="4"/>
        <v>100</v>
      </c>
      <c r="CQ40" s="10">
        <f t="shared" si="4"/>
        <v>0</v>
      </c>
      <c r="CR40" s="10">
        <f t="shared" si="4"/>
        <v>0</v>
      </c>
      <c r="CS40" s="10">
        <f t="shared" si="4"/>
        <v>100</v>
      </c>
      <c r="CT40" s="10">
        <f t="shared" si="4"/>
        <v>0</v>
      </c>
      <c r="CU40" s="10">
        <f t="shared" si="4"/>
        <v>100</v>
      </c>
      <c r="CV40" s="10">
        <f t="shared" si="4"/>
        <v>0</v>
      </c>
      <c r="CW40" s="10">
        <f t="shared" si="4"/>
        <v>0</v>
      </c>
      <c r="CX40" s="10">
        <f t="shared" si="4"/>
        <v>0</v>
      </c>
      <c r="CY40" s="10">
        <f t="shared" si="4"/>
        <v>100</v>
      </c>
      <c r="CZ40" s="10">
        <f t="shared" si="4"/>
        <v>0</v>
      </c>
      <c r="DA40" s="10">
        <f t="shared" si="4"/>
        <v>0</v>
      </c>
      <c r="DB40" s="10">
        <f t="shared" si="4"/>
        <v>100</v>
      </c>
      <c r="DC40" s="10">
        <f t="shared" si="4"/>
        <v>0</v>
      </c>
      <c r="DD40" s="10">
        <f t="shared" si="4"/>
        <v>0</v>
      </c>
      <c r="DE40" s="10">
        <f t="shared" si="4"/>
        <v>100</v>
      </c>
      <c r="DF40" s="10">
        <f t="shared" si="4"/>
        <v>0</v>
      </c>
      <c r="DG40" s="10">
        <f t="shared" si="4"/>
        <v>0</v>
      </c>
      <c r="DH40" s="10">
        <f t="shared" si="4"/>
        <v>100</v>
      </c>
      <c r="DI40" s="10">
        <f t="shared" si="4"/>
        <v>0</v>
      </c>
      <c r="DJ40" s="10">
        <f t="shared" si="4"/>
        <v>100</v>
      </c>
      <c r="DK40" s="10">
        <f t="shared" si="4"/>
        <v>0</v>
      </c>
      <c r="DL40" s="10">
        <f t="shared" si="4"/>
        <v>0</v>
      </c>
      <c r="DM40" s="10">
        <f t="shared" si="4"/>
        <v>100</v>
      </c>
      <c r="DN40" s="10">
        <f t="shared" si="4"/>
        <v>0</v>
      </c>
      <c r="DO40" s="10">
        <f t="shared" si="4"/>
        <v>0</v>
      </c>
      <c r="DP40" s="10">
        <f t="shared" si="4"/>
        <v>0</v>
      </c>
      <c r="DQ40" s="10">
        <f t="shared" si="4"/>
        <v>100</v>
      </c>
      <c r="DR40" s="10">
        <f t="shared" si="4"/>
        <v>0</v>
      </c>
      <c r="DS40" s="10">
        <f t="shared" si="4"/>
        <v>0</v>
      </c>
      <c r="DT40" s="10">
        <f t="shared" si="4"/>
        <v>100</v>
      </c>
      <c r="DU40" s="10">
        <f t="shared" si="4"/>
        <v>0</v>
      </c>
      <c r="DV40" s="10">
        <f t="shared" si="4"/>
        <v>0</v>
      </c>
      <c r="DW40" s="10">
        <f t="shared" si="4"/>
        <v>100</v>
      </c>
      <c r="DX40" s="10">
        <f t="shared" si="4"/>
        <v>0</v>
      </c>
      <c r="DY40" s="10">
        <f t="shared" si="4"/>
        <v>100</v>
      </c>
      <c r="DZ40" s="10">
        <f t="shared" si="4"/>
        <v>0</v>
      </c>
      <c r="EA40" s="10">
        <f t="shared" si="4"/>
        <v>0</v>
      </c>
      <c r="EB40" s="10">
        <f t="shared" ref="EB40:FK40" si="5">EB39/2%</f>
        <v>0</v>
      </c>
      <c r="EC40" s="10">
        <f t="shared" si="5"/>
        <v>100</v>
      </c>
      <c r="ED40" s="10">
        <f t="shared" si="5"/>
        <v>0</v>
      </c>
      <c r="EE40" s="10">
        <f t="shared" si="5"/>
        <v>0</v>
      </c>
      <c r="EF40" s="10">
        <f t="shared" si="5"/>
        <v>100</v>
      </c>
      <c r="EG40" s="10">
        <f t="shared" si="5"/>
        <v>0</v>
      </c>
      <c r="EH40" s="10">
        <f t="shared" si="5"/>
        <v>0</v>
      </c>
      <c r="EI40" s="10">
        <f t="shared" si="5"/>
        <v>100</v>
      </c>
      <c r="EJ40" s="10">
        <f t="shared" si="5"/>
        <v>0</v>
      </c>
      <c r="EK40" s="10">
        <f t="shared" si="5"/>
        <v>0</v>
      </c>
      <c r="EL40" s="10">
        <f t="shared" si="5"/>
        <v>100</v>
      </c>
      <c r="EM40" s="10">
        <f t="shared" si="5"/>
        <v>0</v>
      </c>
      <c r="EN40" s="10">
        <f t="shared" si="5"/>
        <v>100</v>
      </c>
      <c r="EO40" s="10">
        <f t="shared" si="5"/>
        <v>0</v>
      </c>
      <c r="EP40" s="10">
        <f t="shared" si="5"/>
        <v>0</v>
      </c>
      <c r="EQ40" s="10">
        <f t="shared" si="5"/>
        <v>0</v>
      </c>
      <c r="ER40" s="10">
        <f t="shared" si="5"/>
        <v>100</v>
      </c>
      <c r="ES40" s="10">
        <f t="shared" si="5"/>
        <v>0</v>
      </c>
      <c r="ET40" s="10">
        <f t="shared" si="5"/>
        <v>0</v>
      </c>
      <c r="EU40" s="10">
        <f t="shared" si="5"/>
        <v>100</v>
      </c>
      <c r="EV40" s="10">
        <f t="shared" si="5"/>
        <v>0</v>
      </c>
      <c r="EW40" s="10">
        <f t="shared" si="5"/>
        <v>0</v>
      </c>
      <c r="EX40" s="10">
        <f t="shared" si="5"/>
        <v>100</v>
      </c>
      <c r="EY40" s="10">
        <f t="shared" si="5"/>
        <v>0</v>
      </c>
      <c r="EZ40" s="10">
        <f t="shared" si="5"/>
        <v>0</v>
      </c>
      <c r="FA40" s="10">
        <f t="shared" si="5"/>
        <v>100</v>
      </c>
      <c r="FB40" s="10">
        <f t="shared" si="5"/>
        <v>0</v>
      </c>
      <c r="FC40" s="10">
        <f t="shared" si="5"/>
        <v>0</v>
      </c>
      <c r="FD40" s="10">
        <f t="shared" si="5"/>
        <v>100</v>
      </c>
      <c r="FE40" s="10">
        <f t="shared" si="5"/>
        <v>0</v>
      </c>
      <c r="FF40" s="10">
        <f t="shared" si="5"/>
        <v>100</v>
      </c>
      <c r="FG40" s="10">
        <f t="shared" si="5"/>
        <v>0</v>
      </c>
      <c r="FH40" s="10">
        <f t="shared" si="5"/>
        <v>0</v>
      </c>
      <c r="FI40" s="10">
        <f t="shared" si="5"/>
        <v>0</v>
      </c>
      <c r="FJ40" s="10">
        <f t="shared" si="5"/>
        <v>100</v>
      </c>
      <c r="FK40" s="10">
        <f t="shared" si="5"/>
        <v>0</v>
      </c>
    </row>
    <row r="42" spans="1:167" x14ac:dyDescent="0.25">
      <c r="B42" s="11" t="s">
        <v>430</v>
      </c>
    </row>
    <row r="43" spans="1:167" x14ac:dyDescent="0.25">
      <c r="B43" t="s">
        <v>431</v>
      </c>
      <c r="C43" t="s">
        <v>439</v>
      </c>
      <c r="D43" s="32">
        <f>(C40+F40+I40+L40+O40)/5</f>
        <v>40</v>
      </c>
      <c r="E43" s="32">
        <f>D43/100*2</f>
        <v>0.8</v>
      </c>
    </row>
    <row r="44" spans="1:167" x14ac:dyDescent="0.25">
      <c r="B44" t="s">
        <v>432</v>
      </c>
      <c r="C44" t="s">
        <v>439</v>
      </c>
      <c r="D44" s="32">
        <f>(D40+G40+J40+M40+P40)/5</f>
        <v>60</v>
      </c>
      <c r="E44" s="32">
        <f>D44/100*2</f>
        <v>1.2</v>
      </c>
    </row>
    <row r="45" spans="1:167" x14ac:dyDescent="0.25">
      <c r="B45" t="s">
        <v>433</v>
      </c>
      <c r="C45" t="s">
        <v>439</v>
      </c>
      <c r="D45" s="32">
        <f>(E40+H40+K40+N40+Q40)/5</f>
        <v>0</v>
      </c>
      <c r="E45" s="32">
        <f t="shared" ref="E45" si="6">D45/100*25</f>
        <v>0</v>
      </c>
    </row>
    <row r="46" spans="1:167" x14ac:dyDescent="0.25">
      <c r="D46" s="48">
        <f>SUM(D43:D45)</f>
        <v>100</v>
      </c>
      <c r="E46" s="48">
        <f>SUM(E43:E45)</f>
        <v>2</v>
      </c>
    </row>
    <row r="47" spans="1:167" x14ac:dyDescent="0.25">
      <c r="B47" t="s">
        <v>431</v>
      </c>
      <c r="C47" t="s">
        <v>440</v>
      </c>
      <c r="D47" s="32">
        <f>(R40+U40+X40+AA40+AD40+AG40+AJ40+AM40+AP40+AS40+AV40+AY40+BB40+BE40+BH40)/15</f>
        <v>10</v>
      </c>
      <c r="E47" s="32">
        <f>D47/100*2</f>
        <v>0.2</v>
      </c>
    </row>
    <row r="48" spans="1:167" x14ac:dyDescent="0.25">
      <c r="B48" t="s">
        <v>432</v>
      </c>
      <c r="C48" t="s">
        <v>440</v>
      </c>
      <c r="D48" s="32">
        <f>(S40+V40+Y40+AB40+AE40+AH40+AK40+AN40+AQ40+AT40+AW40+AZ40+BC40+BF40+BI40)/15</f>
        <v>90</v>
      </c>
      <c r="E48" s="32">
        <f>D48/100*2</f>
        <v>1.8</v>
      </c>
    </row>
    <row r="49" spans="2:5" x14ac:dyDescent="0.25">
      <c r="B49" t="s">
        <v>433</v>
      </c>
      <c r="C49" t="s">
        <v>440</v>
      </c>
      <c r="D49" s="32">
        <f>(T40+W40+Z40+AC40+AF40+AI40+AL40+AO40+AR40+AU40+AX40+BA40+BD40+BG40+BJ40)/15</f>
        <v>0</v>
      </c>
      <c r="E49" s="32">
        <f t="shared" ref="E49" si="7">D49/100*25</f>
        <v>0</v>
      </c>
    </row>
    <row r="50" spans="2:5" x14ac:dyDescent="0.25">
      <c r="D50" s="48">
        <f>SUM(D47:D49)</f>
        <v>100</v>
      </c>
      <c r="E50" s="48">
        <f>SUM(E47:E49)</f>
        <v>2</v>
      </c>
    </row>
    <row r="51" spans="2:5" x14ac:dyDescent="0.25">
      <c r="B51" t="s">
        <v>431</v>
      </c>
      <c r="C51" t="s">
        <v>441</v>
      </c>
      <c r="D51" s="32">
        <f>(BK40+BN40+BQ40+BT40+BW40)/5</f>
        <v>20</v>
      </c>
      <c r="E51" s="32">
        <f>D51/100*2</f>
        <v>0.4</v>
      </c>
    </row>
    <row r="52" spans="2:5" x14ac:dyDescent="0.25">
      <c r="B52" t="s">
        <v>432</v>
      </c>
      <c r="C52" t="s">
        <v>441</v>
      </c>
      <c r="D52" s="32">
        <f>(BL40+BO40+BR40+BU40+BX40)/5</f>
        <v>80</v>
      </c>
      <c r="E52" s="32">
        <f>D52/100*2</f>
        <v>1.6</v>
      </c>
    </row>
    <row r="53" spans="2:5" x14ac:dyDescent="0.25">
      <c r="B53" t="s">
        <v>433</v>
      </c>
      <c r="C53" t="s">
        <v>441</v>
      </c>
      <c r="D53" s="32">
        <f>(BM40+BP40+BS40+BV40+BY40)/5</f>
        <v>0</v>
      </c>
      <c r="E53" s="32">
        <f t="shared" ref="E53" si="8">D53/100*25</f>
        <v>0</v>
      </c>
    </row>
    <row r="54" spans="2:5" x14ac:dyDescent="0.25">
      <c r="D54" s="48">
        <f>SUM(D51:D53)</f>
        <v>100</v>
      </c>
      <c r="E54" s="48">
        <f>SUM(E51:E53)</f>
        <v>2</v>
      </c>
    </row>
    <row r="55" spans="2:5" x14ac:dyDescent="0.25">
      <c r="B55" t="s">
        <v>431</v>
      </c>
      <c r="C55" t="s">
        <v>442</v>
      </c>
      <c r="D55" s="32">
        <f>(BZ40+CC40+CF40+CI40+CL40+CO40+CR40+CU40+CX40+DA40+DD40+DG40+DJ40+DM40+DP40+DS40+DV40+DY40+EB40+EE40+EH40+EK40+EN40+EQ40+ET40)/25</f>
        <v>24</v>
      </c>
      <c r="E55" s="32">
        <f>D55/100*2</f>
        <v>0.48</v>
      </c>
    </row>
    <row r="56" spans="2:5" x14ac:dyDescent="0.25">
      <c r="B56" t="s">
        <v>432</v>
      </c>
      <c r="C56" t="s">
        <v>442</v>
      </c>
      <c r="D56" s="32">
        <f>(CA40+CD40+CG40+CJ40+CM40+CP40+CS40+CV40+CY40+DB40+DE40+DH40+DK40+DN40+DQ40+DT40+DW40+DZ40+EC40+EF40+EI40+EL40+EO40+ER40+EU40)/25</f>
        <v>76</v>
      </c>
      <c r="E56" s="32">
        <f>D56/100*2</f>
        <v>1.52</v>
      </c>
    </row>
    <row r="57" spans="2:5" x14ac:dyDescent="0.25">
      <c r="B57" t="s">
        <v>433</v>
      </c>
      <c r="C57" t="s">
        <v>442</v>
      </c>
      <c r="D57" s="32">
        <f>(CB40+CE40+CH40+CK40+CN40+CQ40+CT40+CW40+CZ40+DC40+DF40+DI40+DL40+DO40+DR40+DU40+DX40+EA40+ED40+EG40+EJ40+EM40+EP40+ES40+EV40)/25</f>
        <v>0</v>
      </c>
      <c r="E57" s="32">
        <f t="shared" ref="E57" si="9">D57/100*25</f>
        <v>0</v>
      </c>
    </row>
    <row r="58" spans="2:5" x14ac:dyDescent="0.25">
      <c r="D58" s="48">
        <f>SUM(D55:D57)</f>
        <v>100</v>
      </c>
      <c r="E58" s="48">
        <f>SUM(E55:E57)</f>
        <v>2</v>
      </c>
    </row>
    <row r="59" spans="2:5" x14ac:dyDescent="0.25">
      <c r="B59" t="s">
        <v>431</v>
      </c>
      <c r="C59" t="s">
        <v>443</v>
      </c>
      <c r="D59" s="32">
        <f>(EW40+EZ40+FC40+FF40+FI40)/5</f>
        <v>20</v>
      </c>
      <c r="E59" s="32">
        <f>D59/100*2</f>
        <v>0.4</v>
      </c>
    </row>
    <row r="60" spans="2:5" x14ac:dyDescent="0.25">
      <c r="B60" t="s">
        <v>432</v>
      </c>
      <c r="C60" t="s">
        <v>443</v>
      </c>
      <c r="D60" s="32">
        <f>(EX40+FA40+FD40+FG40+FJ40)/5</f>
        <v>80</v>
      </c>
      <c r="E60" s="32">
        <f>D60/100*2</f>
        <v>1.6</v>
      </c>
    </row>
    <row r="61" spans="2:5" x14ac:dyDescent="0.25">
      <c r="B61" t="s">
        <v>433</v>
      </c>
      <c r="C61" t="s">
        <v>443</v>
      </c>
      <c r="D61" s="32">
        <f>(EY40+FB40+FE40+FH40+FK40)/5</f>
        <v>0</v>
      </c>
      <c r="E61" s="32">
        <f>D61/100*2</f>
        <v>0</v>
      </c>
    </row>
    <row r="62" spans="2:5" x14ac:dyDescent="0.25">
      <c r="D62" s="48">
        <f>SUM(D59:D61)</f>
        <v>100</v>
      </c>
      <c r="E62" s="48">
        <f>SUM(E59:E61)</f>
        <v>2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opLeftCell="A26" workbookViewId="0">
      <selection activeCell="H2" sqref="H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43</v>
      </c>
      <c r="B1" s="14" t="s">
        <v>269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455</v>
      </c>
      <c r="B2" s="7"/>
      <c r="C2" s="7" t="s">
        <v>841</v>
      </c>
      <c r="D2" s="7"/>
      <c r="E2" s="7"/>
      <c r="F2" s="7"/>
      <c r="G2" s="15" t="s">
        <v>842</v>
      </c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01" t="s">
        <v>0</v>
      </c>
      <c r="B4" s="101" t="s">
        <v>107</v>
      </c>
      <c r="C4" s="122" t="s">
        <v>270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74" t="s">
        <v>230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 t="s">
        <v>535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123" t="s">
        <v>237</v>
      </c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03" t="s">
        <v>271</v>
      </c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</row>
    <row r="5" spans="1:200" ht="13.5" customHeight="1" x14ac:dyDescent="0.25">
      <c r="A5" s="101"/>
      <c r="B5" s="101"/>
      <c r="C5" s="104" t="s">
        <v>229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 t="s">
        <v>231</v>
      </c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78" t="s">
        <v>232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267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104" t="s">
        <v>268</v>
      </c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 t="s">
        <v>238</v>
      </c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8" t="s">
        <v>234</v>
      </c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 t="s">
        <v>239</v>
      </c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24" t="s">
        <v>240</v>
      </c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08" t="s">
        <v>42</v>
      </c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78" t="s">
        <v>236</v>
      </c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</row>
    <row r="6" spans="1:200" ht="15.75" hidden="1" x14ac:dyDescent="0.25">
      <c r="A6" s="101"/>
      <c r="B6" s="101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01"/>
      <c r="B7" s="101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01"/>
      <c r="B8" s="101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01"/>
      <c r="B9" s="101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01"/>
      <c r="B10" s="101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01"/>
      <c r="B11" s="101"/>
      <c r="C11" s="104" t="s">
        <v>71</v>
      </c>
      <c r="D11" s="104" t="s">
        <v>2</v>
      </c>
      <c r="E11" s="104" t="s">
        <v>3</v>
      </c>
      <c r="F11" s="104" t="s">
        <v>72</v>
      </c>
      <c r="G11" s="104" t="s">
        <v>6</v>
      </c>
      <c r="H11" s="104" t="s">
        <v>7</v>
      </c>
      <c r="I11" s="104" t="s">
        <v>100</v>
      </c>
      <c r="J11" s="104" t="s">
        <v>6</v>
      </c>
      <c r="K11" s="104" t="s">
        <v>7</v>
      </c>
      <c r="L11" s="104" t="s">
        <v>73</v>
      </c>
      <c r="M11" s="104" t="s">
        <v>1</v>
      </c>
      <c r="N11" s="104" t="s">
        <v>2</v>
      </c>
      <c r="O11" s="104" t="s">
        <v>74</v>
      </c>
      <c r="P11" s="104"/>
      <c r="Q11" s="104"/>
      <c r="R11" s="104" t="s">
        <v>75</v>
      </c>
      <c r="S11" s="104"/>
      <c r="T11" s="104"/>
      <c r="U11" s="104" t="s">
        <v>76</v>
      </c>
      <c r="V11" s="104"/>
      <c r="W11" s="104"/>
      <c r="X11" s="104" t="s">
        <v>77</v>
      </c>
      <c r="Y11" s="104"/>
      <c r="Z11" s="104"/>
      <c r="AA11" s="78" t="s">
        <v>675</v>
      </c>
      <c r="AB11" s="78"/>
      <c r="AC11" s="78"/>
      <c r="AD11" s="78" t="s">
        <v>78</v>
      </c>
      <c r="AE11" s="78"/>
      <c r="AF11" s="78"/>
      <c r="AG11" s="104" t="s">
        <v>79</v>
      </c>
      <c r="AH11" s="104"/>
      <c r="AI11" s="104"/>
      <c r="AJ11" s="78" t="s">
        <v>80</v>
      </c>
      <c r="AK11" s="78"/>
      <c r="AL11" s="78"/>
      <c r="AM11" s="104" t="s">
        <v>81</v>
      </c>
      <c r="AN11" s="104"/>
      <c r="AO11" s="104"/>
      <c r="AP11" s="104" t="s">
        <v>82</v>
      </c>
      <c r="AQ11" s="104"/>
      <c r="AR11" s="104"/>
      <c r="AS11" s="104" t="s">
        <v>83</v>
      </c>
      <c r="AT11" s="104"/>
      <c r="AU11" s="104"/>
      <c r="AV11" s="78" t="s">
        <v>84</v>
      </c>
      <c r="AW11" s="78"/>
      <c r="AX11" s="78"/>
      <c r="AY11" s="78" t="s">
        <v>85</v>
      </c>
      <c r="AZ11" s="78"/>
      <c r="BA11" s="78"/>
      <c r="BB11" s="78" t="s">
        <v>86</v>
      </c>
      <c r="BC11" s="78"/>
      <c r="BD11" s="78"/>
      <c r="BE11" s="78" t="s">
        <v>101</v>
      </c>
      <c r="BF11" s="78"/>
      <c r="BG11" s="78"/>
      <c r="BH11" s="78" t="s">
        <v>699</v>
      </c>
      <c r="BI11" s="78"/>
      <c r="BJ11" s="78"/>
      <c r="BK11" s="78" t="s">
        <v>87</v>
      </c>
      <c r="BL11" s="78"/>
      <c r="BM11" s="78"/>
      <c r="BN11" s="78" t="s">
        <v>88</v>
      </c>
      <c r="BO11" s="78"/>
      <c r="BP11" s="78"/>
      <c r="BQ11" s="78" t="s">
        <v>89</v>
      </c>
      <c r="BR11" s="78"/>
      <c r="BS11" s="78"/>
      <c r="BT11" s="78" t="s">
        <v>90</v>
      </c>
      <c r="BU11" s="78"/>
      <c r="BV11" s="78"/>
      <c r="BW11" s="78" t="s">
        <v>295</v>
      </c>
      <c r="BX11" s="78"/>
      <c r="BY11" s="78"/>
      <c r="BZ11" s="78" t="s">
        <v>296</v>
      </c>
      <c r="CA11" s="78"/>
      <c r="CB11" s="78"/>
      <c r="CC11" s="78" t="s">
        <v>297</v>
      </c>
      <c r="CD11" s="78"/>
      <c r="CE11" s="78"/>
      <c r="CF11" s="78" t="s">
        <v>298</v>
      </c>
      <c r="CG11" s="78"/>
      <c r="CH11" s="78"/>
      <c r="CI11" s="78" t="s">
        <v>299</v>
      </c>
      <c r="CJ11" s="78"/>
      <c r="CK11" s="78"/>
      <c r="CL11" s="78" t="s">
        <v>300</v>
      </c>
      <c r="CM11" s="78"/>
      <c r="CN11" s="78"/>
      <c r="CO11" s="75" t="s">
        <v>91</v>
      </c>
      <c r="CP11" s="76"/>
      <c r="CQ11" s="77"/>
      <c r="CR11" s="78" t="s">
        <v>92</v>
      </c>
      <c r="CS11" s="78"/>
      <c r="CT11" s="78"/>
      <c r="CU11" s="78" t="s">
        <v>102</v>
      </c>
      <c r="CV11" s="78"/>
      <c r="CW11" s="78"/>
      <c r="CX11" s="78" t="s">
        <v>93</v>
      </c>
      <c r="CY11" s="78"/>
      <c r="CZ11" s="78"/>
      <c r="DA11" s="78" t="s">
        <v>94</v>
      </c>
      <c r="DB11" s="78"/>
      <c r="DC11" s="78"/>
      <c r="DD11" s="78" t="s">
        <v>95</v>
      </c>
      <c r="DE11" s="78"/>
      <c r="DF11" s="78"/>
      <c r="DG11" s="78" t="s">
        <v>96</v>
      </c>
      <c r="DH11" s="78"/>
      <c r="DI11" s="78"/>
      <c r="DJ11" s="78" t="s">
        <v>97</v>
      </c>
      <c r="DK11" s="78"/>
      <c r="DL11" s="78"/>
      <c r="DM11" s="78" t="s">
        <v>98</v>
      </c>
      <c r="DN11" s="78"/>
      <c r="DO11" s="78"/>
      <c r="DP11" s="78" t="s">
        <v>99</v>
      </c>
      <c r="DQ11" s="78"/>
      <c r="DR11" s="78"/>
      <c r="DS11" s="78" t="s">
        <v>103</v>
      </c>
      <c r="DT11" s="78"/>
      <c r="DU11" s="78"/>
      <c r="DV11" s="78" t="s">
        <v>104</v>
      </c>
      <c r="DW11" s="78"/>
      <c r="DX11" s="78"/>
      <c r="DY11" s="78" t="s">
        <v>105</v>
      </c>
      <c r="DZ11" s="78"/>
      <c r="EA11" s="78"/>
      <c r="EB11" s="78" t="s">
        <v>278</v>
      </c>
      <c r="EC11" s="78"/>
      <c r="ED11" s="78"/>
      <c r="EE11" s="78" t="s">
        <v>279</v>
      </c>
      <c r="EF11" s="78"/>
      <c r="EG11" s="78"/>
      <c r="EH11" s="78" t="s">
        <v>280</v>
      </c>
      <c r="EI11" s="78"/>
      <c r="EJ11" s="78"/>
      <c r="EK11" s="78" t="s">
        <v>281</v>
      </c>
      <c r="EL11" s="78"/>
      <c r="EM11" s="78"/>
      <c r="EN11" s="78" t="s">
        <v>282</v>
      </c>
      <c r="EO11" s="78"/>
      <c r="EP11" s="78"/>
      <c r="EQ11" s="78" t="s">
        <v>283</v>
      </c>
      <c r="ER11" s="78"/>
      <c r="ES11" s="78"/>
      <c r="ET11" s="78" t="s">
        <v>284</v>
      </c>
      <c r="EU11" s="78"/>
      <c r="EV11" s="78"/>
      <c r="EW11" s="78" t="s">
        <v>285</v>
      </c>
      <c r="EX11" s="78"/>
      <c r="EY11" s="78"/>
      <c r="EZ11" s="78" t="s">
        <v>286</v>
      </c>
      <c r="FA11" s="78"/>
      <c r="FB11" s="78"/>
      <c r="FC11" s="78" t="s">
        <v>287</v>
      </c>
      <c r="FD11" s="78"/>
      <c r="FE11" s="78"/>
      <c r="FF11" s="78" t="s">
        <v>288</v>
      </c>
      <c r="FG11" s="78"/>
      <c r="FH11" s="78"/>
      <c r="FI11" s="78" t="s">
        <v>289</v>
      </c>
      <c r="FJ11" s="78"/>
      <c r="FK11" s="78"/>
      <c r="FL11" s="78" t="s">
        <v>290</v>
      </c>
      <c r="FM11" s="78"/>
      <c r="FN11" s="78"/>
      <c r="FO11" s="78" t="s">
        <v>291</v>
      </c>
      <c r="FP11" s="78"/>
      <c r="FQ11" s="78"/>
      <c r="FR11" s="78" t="s">
        <v>292</v>
      </c>
      <c r="FS11" s="78"/>
      <c r="FT11" s="78"/>
      <c r="FU11" s="78" t="s">
        <v>293</v>
      </c>
      <c r="FV11" s="78"/>
      <c r="FW11" s="78"/>
      <c r="FX11" s="78" t="s">
        <v>294</v>
      </c>
      <c r="FY11" s="78"/>
      <c r="FZ11" s="78"/>
      <c r="GA11" s="78" t="s">
        <v>272</v>
      </c>
      <c r="GB11" s="78"/>
      <c r="GC11" s="78"/>
      <c r="GD11" s="78" t="s">
        <v>273</v>
      </c>
      <c r="GE11" s="78"/>
      <c r="GF11" s="78"/>
      <c r="GG11" s="78" t="s">
        <v>274</v>
      </c>
      <c r="GH11" s="78"/>
      <c r="GI11" s="78"/>
      <c r="GJ11" s="78" t="s">
        <v>275</v>
      </c>
      <c r="GK11" s="78"/>
      <c r="GL11" s="78"/>
      <c r="GM11" s="78" t="s">
        <v>276</v>
      </c>
      <c r="GN11" s="78"/>
      <c r="GO11" s="78"/>
      <c r="GP11" s="78" t="s">
        <v>277</v>
      </c>
      <c r="GQ11" s="78"/>
      <c r="GR11" s="78"/>
    </row>
    <row r="12" spans="1:200" ht="87" customHeight="1" x14ac:dyDescent="0.25">
      <c r="A12" s="101"/>
      <c r="B12" s="101"/>
      <c r="C12" s="89" t="s">
        <v>649</v>
      </c>
      <c r="D12" s="89"/>
      <c r="E12" s="89"/>
      <c r="F12" s="89" t="s">
        <v>651</v>
      </c>
      <c r="G12" s="89"/>
      <c r="H12" s="89"/>
      <c r="I12" s="89" t="s">
        <v>654</v>
      </c>
      <c r="J12" s="89"/>
      <c r="K12" s="89"/>
      <c r="L12" s="89" t="s">
        <v>658</v>
      </c>
      <c r="M12" s="89"/>
      <c r="N12" s="89"/>
      <c r="O12" s="89" t="s">
        <v>662</v>
      </c>
      <c r="P12" s="89"/>
      <c r="Q12" s="89"/>
      <c r="R12" s="89" t="s">
        <v>666</v>
      </c>
      <c r="S12" s="89"/>
      <c r="T12" s="89"/>
      <c r="U12" s="89" t="s">
        <v>670</v>
      </c>
      <c r="V12" s="89"/>
      <c r="W12" s="89"/>
      <c r="X12" s="89" t="s">
        <v>674</v>
      </c>
      <c r="Y12" s="89"/>
      <c r="Z12" s="89"/>
      <c r="AA12" s="89" t="s">
        <v>676</v>
      </c>
      <c r="AB12" s="89"/>
      <c r="AC12" s="89"/>
      <c r="AD12" s="89" t="s">
        <v>357</v>
      </c>
      <c r="AE12" s="89"/>
      <c r="AF12" s="89"/>
      <c r="AG12" s="89" t="s">
        <v>681</v>
      </c>
      <c r="AH12" s="89"/>
      <c r="AI12" s="89"/>
      <c r="AJ12" s="89" t="s">
        <v>682</v>
      </c>
      <c r="AK12" s="89"/>
      <c r="AL12" s="89"/>
      <c r="AM12" s="94" t="s">
        <v>683</v>
      </c>
      <c r="AN12" s="94"/>
      <c r="AO12" s="94"/>
      <c r="AP12" s="94" t="s">
        <v>684</v>
      </c>
      <c r="AQ12" s="94"/>
      <c r="AR12" s="94"/>
      <c r="AS12" s="94" t="s">
        <v>685</v>
      </c>
      <c r="AT12" s="94"/>
      <c r="AU12" s="94"/>
      <c r="AV12" s="94" t="s">
        <v>689</v>
      </c>
      <c r="AW12" s="94"/>
      <c r="AX12" s="94"/>
      <c r="AY12" s="94" t="s">
        <v>693</v>
      </c>
      <c r="AZ12" s="94"/>
      <c r="BA12" s="94"/>
      <c r="BB12" s="94" t="s">
        <v>696</v>
      </c>
      <c r="BC12" s="94"/>
      <c r="BD12" s="94"/>
      <c r="BE12" s="94" t="s">
        <v>697</v>
      </c>
      <c r="BF12" s="94"/>
      <c r="BG12" s="94"/>
      <c r="BH12" s="94" t="s">
        <v>700</v>
      </c>
      <c r="BI12" s="94"/>
      <c r="BJ12" s="94"/>
      <c r="BK12" s="94" t="s">
        <v>701</v>
      </c>
      <c r="BL12" s="94"/>
      <c r="BM12" s="94"/>
      <c r="BN12" s="94" t="s">
        <v>702</v>
      </c>
      <c r="BO12" s="94"/>
      <c r="BP12" s="94"/>
      <c r="BQ12" s="94" t="s">
        <v>379</v>
      </c>
      <c r="BR12" s="94"/>
      <c r="BS12" s="94"/>
      <c r="BT12" s="94" t="s">
        <v>382</v>
      </c>
      <c r="BU12" s="94"/>
      <c r="BV12" s="94"/>
      <c r="BW12" s="89" t="s">
        <v>703</v>
      </c>
      <c r="BX12" s="89"/>
      <c r="BY12" s="89"/>
      <c r="BZ12" s="89" t="s">
        <v>704</v>
      </c>
      <c r="CA12" s="89"/>
      <c r="CB12" s="89"/>
      <c r="CC12" s="89" t="s">
        <v>705</v>
      </c>
      <c r="CD12" s="89"/>
      <c r="CE12" s="89"/>
      <c r="CF12" s="89" t="s">
        <v>709</v>
      </c>
      <c r="CG12" s="89"/>
      <c r="CH12" s="89"/>
      <c r="CI12" s="89" t="s">
        <v>713</v>
      </c>
      <c r="CJ12" s="89"/>
      <c r="CK12" s="89"/>
      <c r="CL12" s="89" t="s">
        <v>393</v>
      </c>
      <c r="CM12" s="89"/>
      <c r="CN12" s="89"/>
      <c r="CO12" s="94" t="s">
        <v>715</v>
      </c>
      <c r="CP12" s="94"/>
      <c r="CQ12" s="94"/>
      <c r="CR12" s="94" t="s">
        <v>719</v>
      </c>
      <c r="CS12" s="94"/>
      <c r="CT12" s="94"/>
      <c r="CU12" s="94" t="s">
        <v>722</v>
      </c>
      <c r="CV12" s="94"/>
      <c r="CW12" s="94"/>
      <c r="CX12" s="94" t="s">
        <v>726</v>
      </c>
      <c r="CY12" s="94"/>
      <c r="CZ12" s="94"/>
      <c r="DA12" s="94" t="s">
        <v>401</v>
      </c>
      <c r="DB12" s="94"/>
      <c r="DC12" s="94"/>
      <c r="DD12" s="89" t="s">
        <v>727</v>
      </c>
      <c r="DE12" s="89"/>
      <c r="DF12" s="89"/>
      <c r="DG12" s="89" t="s">
        <v>731</v>
      </c>
      <c r="DH12" s="89"/>
      <c r="DI12" s="89"/>
      <c r="DJ12" s="89" t="s">
        <v>735</v>
      </c>
      <c r="DK12" s="89"/>
      <c r="DL12" s="89"/>
      <c r="DM12" s="94" t="s">
        <v>737</v>
      </c>
      <c r="DN12" s="94"/>
      <c r="DO12" s="94"/>
      <c r="DP12" s="89" t="s">
        <v>738</v>
      </c>
      <c r="DQ12" s="89"/>
      <c r="DR12" s="89"/>
      <c r="DS12" s="89" t="s">
        <v>409</v>
      </c>
      <c r="DT12" s="89"/>
      <c r="DU12" s="89"/>
      <c r="DV12" s="89" t="s">
        <v>411</v>
      </c>
      <c r="DW12" s="89"/>
      <c r="DX12" s="89"/>
      <c r="DY12" s="94" t="s">
        <v>743</v>
      </c>
      <c r="DZ12" s="94"/>
      <c r="EA12" s="94"/>
      <c r="EB12" s="94" t="s">
        <v>746</v>
      </c>
      <c r="EC12" s="94"/>
      <c r="ED12" s="94"/>
      <c r="EE12" s="94" t="s">
        <v>747</v>
      </c>
      <c r="EF12" s="94"/>
      <c r="EG12" s="94"/>
      <c r="EH12" s="94" t="s">
        <v>751</v>
      </c>
      <c r="EI12" s="94"/>
      <c r="EJ12" s="94"/>
      <c r="EK12" s="94" t="s">
        <v>755</v>
      </c>
      <c r="EL12" s="94"/>
      <c r="EM12" s="94"/>
      <c r="EN12" s="94" t="s">
        <v>417</v>
      </c>
      <c r="EO12" s="94"/>
      <c r="EP12" s="94"/>
      <c r="EQ12" s="89" t="s">
        <v>757</v>
      </c>
      <c r="ER12" s="89"/>
      <c r="ES12" s="89"/>
      <c r="ET12" s="89" t="s">
        <v>424</v>
      </c>
      <c r="EU12" s="89"/>
      <c r="EV12" s="89"/>
      <c r="EW12" s="89" t="s">
        <v>764</v>
      </c>
      <c r="EX12" s="89"/>
      <c r="EY12" s="89"/>
      <c r="EZ12" s="89" t="s">
        <v>420</v>
      </c>
      <c r="FA12" s="89"/>
      <c r="FB12" s="89"/>
      <c r="FC12" s="89" t="s">
        <v>421</v>
      </c>
      <c r="FD12" s="89"/>
      <c r="FE12" s="89"/>
      <c r="FF12" s="89" t="s">
        <v>771</v>
      </c>
      <c r="FG12" s="89"/>
      <c r="FH12" s="89"/>
      <c r="FI12" s="94" t="s">
        <v>775</v>
      </c>
      <c r="FJ12" s="94"/>
      <c r="FK12" s="94"/>
      <c r="FL12" s="94" t="s">
        <v>779</v>
      </c>
      <c r="FM12" s="94"/>
      <c r="FN12" s="94"/>
      <c r="FO12" s="94" t="s">
        <v>783</v>
      </c>
      <c r="FP12" s="94"/>
      <c r="FQ12" s="94"/>
      <c r="FR12" s="94" t="s">
        <v>425</v>
      </c>
      <c r="FS12" s="94"/>
      <c r="FT12" s="94"/>
      <c r="FU12" s="94" t="s">
        <v>790</v>
      </c>
      <c r="FV12" s="94"/>
      <c r="FW12" s="94"/>
      <c r="FX12" s="94" t="s">
        <v>793</v>
      </c>
      <c r="FY12" s="94"/>
      <c r="FZ12" s="94"/>
      <c r="GA12" s="89" t="s">
        <v>797</v>
      </c>
      <c r="GB12" s="89"/>
      <c r="GC12" s="89"/>
      <c r="GD12" s="89" t="s">
        <v>798</v>
      </c>
      <c r="GE12" s="89"/>
      <c r="GF12" s="89"/>
      <c r="GG12" s="89" t="s">
        <v>802</v>
      </c>
      <c r="GH12" s="89"/>
      <c r="GI12" s="89"/>
      <c r="GJ12" s="89" t="s">
        <v>806</v>
      </c>
      <c r="GK12" s="89"/>
      <c r="GL12" s="89"/>
      <c r="GM12" s="89" t="s">
        <v>810</v>
      </c>
      <c r="GN12" s="89"/>
      <c r="GO12" s="89"/>
      <c r="GP12" s="89" t="s">
        <v>814</v>
      </c>
      <c r="GQ12" s="89"/>
      <c r="GR12" s="89"/>
    </row>
    <row r="13" spans="1:200" ht="156" x14ac:dyDescent="0.25">
      <c r="A13" s="101"/>
      <c r="B13" s="101"/>
      <c r="C13" s="28" t="s">
        <v>460</v>
      </c>
      <c r="D13" s="28" t="s">
        <v>515</v>
      </c>
      <c r="E13" s="28" t="s">
        <v>650</v>
      </c>
      <c r="F13" s="28" t="s">
        <v>652</v>
      </c>
      <c r="G13" s="28" t="s">
        <v>353</v>
      </c>
      <c r="H13" s="28" t="s">
        <v>653</v>
      </c>
      <c r="I13" s="28" t="s">
        <v>655</v>
      </c>
      <c r="J13" s="28" t="s">
        <v>656</v>
      </c>
      <c r="K13" s="28" t="s">
        <v>657</v>
      </c>
      <c r="L13" s="28" t="s">
        <v>659</v>
      </c>
      <c r="M13" s="28" t="s">
        <v>660</v>
      </c>
      <c r="N13" s="28" t="s">
        <v>661</v>
      </c>
      <c r="O13" s="28" t="s">
        <v>663</v>
      </c>
      <c r="P13" s="28" t="s">
        <v>664</v>
      </c>
      <c r="Q13" s="28" t="s">
        <v>665</v>
      </c>
      <c r="R13" s="28" t="s">
        <v>667</v>
      </c>
      <c r="S13" s="28" t="s">
        <v>668</v>
      </c>
      <c r="T13" s="28" t="s">
        <v>669</v>
      </c>
      <c r="U13" s="28" t="s">
        <v>671</v>
      </c>
      <c r="V13" s="28" t="s">
        <v>672</v>
      </c>
      <c r="W13" s="28" t="s">
        <v>673</v>
      </c>
      <c r="X13" s="28" t="s">
        <v>182</v>
      </c>
      <c r="Y13" s="28" t="s">
        <v>354</v>
      </c>
      <c r="Z13" s="28" t="s">
        <v>184</v>
      </c>
      <c r="AA13" s="28" t="s">
        <v>355</v>
      </c>
      <c r="AB13" s="28" t="s">
        <v>677</v>
      </c>
      <c r="AC13" s="28" t="s">
        <v>356</v>
      </c>
      <c r="AD13" s="28" t="s">
        <v>678</v>
      </c>
      <c r="AE13" s="28" t="s">
        <v>679</v>
      </c>
      <c r="AF13" s="28" t="s">
        <v>680</v>
      </c>
      <c r="AG13" s="28" t="s">
        <v>361</v>
      </c>
      <c r="AH13" s="28" t="s">
        <v>362</v>
      </c>
      <c r="AI13" s="28" t="s">
        <v>363</v>
      </c>
      <c r="AJ13" s="28" t="s">
        <v>206</v>
      </c>
      <c r="AK13" s="28" t="s">
        <v>364</v>
      </c>
      <c r="AL13" s="28" t="s">
        <v>365</v>
      </c>
      <c r="AM13" s="28" t="s">
        <v>366</v>
      </c>
      <c r="AN13" s="28" t="s">
        <v>367</v>
      </c>
      <c r="AO13" s="28" t="s">
        <v>368</v>
      </c>
      <c r="AP13" s="28" t="s">
        <v>369</v>
      </c>
      <c r="AQ13" s="28" t="s">
        <v>370</v>
      </c>
      <c r="AR13" s="28" t="s">
        <v>371</v>
      </c>
      <c r="AS13" s="28" t="s">
        <v>686</v>
      </c>
      <c r="AT13" s="28" t="s">
        <v>687</v>
      </c>
      <c r="AU13" s="28" t="s">
        <v>688</v>
      </c>
      <c r="AV13" s="28" t="s">
        <v>690</v>
      </c>
      <c r="AW13" s="28" t="s">
        <v>691</v>
      </c>
      <c r="AX13" s="28" t="s">
        <v>692</v>
      </c>
      <c r="AY13" s="28" t="s">
        <v>694</v>
      </c>
      <c r="AZ13" s="28" t="s">
        <v>695</v>
      </c>
      <c r="BA13" s="28" t="s">
        <v>129</v>
      </c>
      <c r="BB13" s="28" t="s">
        <v>373</v>
      </c>
      <c r="BC13" s="28" t="s">
        <v>374</v>
      </c>
      <c r="BD13" s="28" t="s">
        <v>375</v>
      </c>
      <c r="BE13" s="29" t="s">
        <v>139</v>
      </c>
      <c r="BF13" s="29" t="s">
        <v>138</v>
      </c>
      <c r="BG13" s="29" t="s">
        <v>698</v>
      </c>
      <c r="BH13" s="29" t="s">
        <v>376</v>
      </c>
      <c r="BI13" s="29" t="s">
        <v>377</v>
      </c>
      <c r="BJ13" s="29" t="s">
        <v>378</v>
      </c>
      <c r="BK13" s="42" t="s">
        <v>171</v>
      </c>
      <c r="BL13" s="29" t="s">
        <v>140</v>
      </c>
      <c r="BM13" s="29" t="s">
        <v>141</v>
      </c>
      <c r="BN13" s="29" t="s">
        <v>358</v>
      </c>
      <c r="BO13" s="29" t="s">
        <v>359</v>
      </c>
      <c r="BP13" s="29" t="s">
        <v>360</v>
      </c>
      <c r="BQ13" s="29" t="s">
        <v>379</v>
      </c>
      <c r="BR13" s="29" t="s">
        <v>380</v>
      </c>
      <c r="BS13" s="29" t="s">
        <v>381</v>
      </c>
      <c r="BT13" s="29" t="s">
        <v>382</v>
      </c>
      <c r="BU13" s="29" t="s">
        <v>383</v>
      </c>
      <c r="BV13" s="29" t="s">
        <v>384</v>
      </c>
      <c r="BW13" s="28" t="s">
        <v>385</v>
      </c>
      <c r="BX13" s="28" t="s">
        <v>386</v>
      </c>
      <c r="BY13" s="28" t="s">
        <v>387</v>
      </c>
      <c r="BZ13" s="28" t="s">
        <v>301</v>
      </c>
      <c r="CA13" s="28" t="s">
        <v>307</v>
      </c>
      <c r="CB13" s="28" t="s">
        <v>389</v>
      </c>
      <c r="CC13" s="29" t="s">
        <v>706</v>
      </c>
      <c r="CD13" s="29" t="s">
        <v>707</v>
      </c>
      <c r="CE13" s="29" t="s">
        <v>708</v>
      </c>
      <c r="CF13" s="28" t="s">
        <v>710</v>
      </c>
      <c r="CG13" s="28" t="s">
        <v>711</v>
      </c>
      <c r="CH13" s="28" t="s">
        <v>712</v>
      </c>
      <c r="CI13" s="28" t="s">
        <v>390</v>
      </c>
      <c r="CJ13" s="28" t="s">
        <v>391</v>
      </c>
      <c r="CK13" s="28" t="s">
        <v>392</v>
      </c>
      <c r="CL13" s="28" t="s">
        <v>393</v>
      </c>
      <c r="CM13" s="28" t="s">
        <v>394</v>
      </c>
      <c r="CN13" s="28" t="s">
        <v>714</v>
      </c>
      <c r="CO13" s="29" t="s">
        <v>716</v>
      </c>
      <c r="CP13" s="29" t="s">
        <v>717</v>
      </c>
      <c r="CQ13" s="29" t="s">
        <v>718</v>
      </c>
      <c r="CR13" s="29" t="s">
        <v>720</v>
      </c>
      <c r="CS13" s="29" t="s">
        <v>721</v>
      </c>
      <c r="CT13" s="29" t="s">
        <v>185</v>
      </c>
      <c r="CU13" s="29" t="s">
        <v>723</v>
      </c>
      <c r="CV13" s="29" t="s">
        <v>724</v>
      </c>
      <c r="CW13" s="29" t="s">
        <v>725</v>
      </c>
      <c r="CX13" s="29" t="s">
        <v>398</v>
      </c>
      <c r="CY13" s="29" t="s">
        <v>399</v>
      </c>
      <c r="CZ13" s="29" t="s">
        <v>400</v>
      </c>
      <c r="DA13" s="29" t="s">
        <v>401</v>
      </c>
      <c r="DB13" s="29" t="s">
        <v>402</v>
      </c>
      <c r="DC13" s="29" t="s">
        <v>403</v>
      </c>
      <c r="DD13" s="29" t="s">
        <v>728</v>
      </c>
      <c r="DE13" s="29" t="s">
        <v>729</v>
      </c>
      <c r="DF13" s="29" t="s">
        <v>730</v>
      </c>
      <c r="DG13" s="28" t="s">
        <v>732</v>
      </c>
      <c r="DH13" s="28" t="s">
        <v>733</v>
      </c>
      <c r="DI13" s="28" t="s">
        <v>734</v>
      </c>
      <c r="DJ13" s="28" t="s">
        <v>404</v>
      </c>
      <c r="DK13" s="28" t="s">
        <v>405</v>
      </c>
      <c r="DL13" s="28" t="s">
        <v>736</v>
      </c>
      <c r="DM13" s="28" t="s">
        <v>406</v>
      </c>
      <c r="DN13" s="28" t="s">
        <v>407</v>
      </c>
      <c r="DO13" s="28" t="s">
        <v>408</v>
      </c>
      <c r="DP13" s="28" t="s">
        <v>395</v>
      </c>
      <c r="DQ13" s="28" t="s">
        <v>396</v>
      </c>
      <c r="DR13" s="28" t="s">
        <v>397</v>
      </c>
      <c r="DS13" s="28" t="s">
        <v>739</v>
      </c>
      <c r="DT13" s="28" t="s">
        <v>740</v>
      </c>
      <c r="DU13" s="28" t="s">
        <v>410</v>
      </c>
      <c r="DV13" s="28" t="s">
        <v>411</v>
      </c>
      <c r="DW13" s="28" t="s">
        <v>741</v>
      </c>
      <c r="DX13" s="28" t="s">
        <v>742</v>
      </c>
      <c r="DY13" s="28" t="s">
        <v>743</v>
      </c>
      <c r="DZ13" s="28" t="s">
        <v>744</v>
      </c>
      <c r="EA13" s="28" t="s">
        <v>745</v>
      </c>
      <c r="EB13" s="28" t="s">
        <v>412</v>
      </c>
      <c r="EC13" s="28" t="s">
        <v>413</v>
      </c>
      <c r="ED13" s="28" t="s">
        <v>414</v>
      </c>
      <c r="EE13" s="28" t="s">
        <v>748</v>
      </c>
      <c r="EF13" s="28" t="s">
        <v>749</v>
      </c>
      <c r="EG13" s="28" t="s">
        <v>750</v>
      </c>
      <c r="EH13" s="28" t="s">
        <v>752</v>
      </c>
      <c r="EI13" s="28" t="s">
        <v>753</v>
      </c>
      <c r="EJ13" s="28" t="s">
        <v>754</v>
      </c>
      <c r="EK13" s="28" t="s">
        <v>415</v>
      </c>
      <c r="EL13" s="28" t="s">
        <v>756</v>
      </c>
      <c r="EM13" s="28" t="s">
        <v>416</v>
      </c>
      <c r="EN13" s="28" t="s">
        <v>417</v>
      </c>
      <c r="EO13" s="28" t="s">
        <v>418</v>
      </c>
      <c r="EP13" s="28" t="s">
        <v>419</v>
      </c>
      <c r="EQ13" s="28" t="s">
        <v>758</v>
      </c>
      <c r="ER13" s="28" t="s">
        <v>759</v>
      </c>
      <c r="ES13" s="28" t="s">
        <v>760</v>
      </c>
      <c r="ET13" s="28" t="s">
        <v>761</v>
      </c>
      <c r="EU13" s="28" t="s">
        <v>762</v>
      </c>
      <c r="EV13" s="28" t="s">
        <v>763</v>
      </c>
      <c r="EW13" s="28" t="s">
        <v>764</v>
      </c>
      <c r="EX13" s="28" t="s">
        <v>765</v>
      </c>
      <c r="EY13" s="28" t="s">
        <v>766</v>
      </c>
      <c r="EZ13" s="28" t="s">
        <v>767</v>
      </c>
      <c r="FA13" s="28" t="s">
        <v>768</v>
      </c>
      <c r="FB13" s="28" t="s">
        <v>769</v>
      </c>
      <c r="FC13" s="28" t="s">
        <v>422</v>
      </c>
      <c r="FD13" s="28" t="s">
        <v>423</v>
      </c>
      <c r="FE13" s="28" t="s">
        <v>770</v>
      </c>
      <c r="FF13" s="28" t="s">
        <v>772</v>
      </c>
      <c r="FG13" s="28" t="s">
        <v>773</v>
      </c>
      <c r="FH13" s="28" t="s">
        <v>774</v>
      </c>
      <c r="FI13" s="29" t="s">
        <v>776</v>
      </c>
      <c r="FJ13" s="29" t="s">
        <v>777</v>
      </c>
      <c r="FK13" s="29" t="s">
        <v>778</v>
      </c>
      <c r="FL13" s="29" t="s">
        <v>780</v>
      </c>
      <c r="FM13" s="29" t="s">
        <v>781</v>
      </c>
      <c r="FN13" s="29" t="s">
        <v>782</v>
      </c>
      <c r="FO13" s="29" t="s">
        <v>784</v>
      </c>
      <c r="FP13" s="29" t="s">
        <v>785</v>
      </c>
      <c r="FQ13" s="29" t="s">
        <v>786</v>
      </c>
      <c r="FR13" s="29" t="s">
        <v>787</v>
      </c>
      <c r="FS13" s="29" t="s">
        <v>788</v>
      </c>
      <c r="FT13" s="29" t="s">
        <v>789</v>
      </c>
      <c r="FU13" s="29" t="s">
        <v>311</v>
      </c>
      <c r="FV13" s="29" t="s">
        <v>791</v>
      </c>
      <c r="FW13" s="29" t="s">
        <v>792</v>
      </c>
      <c r="FX13" s="29" t="s">
        <v>794</v>
      </c>
      <c r="FY13" s="29" t="s">
        <v>795</v>
      </c>
      <c r="FZ13" s="29" t="s">
        <v>796</v>
      </c>
      <c r="GA13" s="28" t="s">
        <v>426</v>
      </c>
      <c r="GB13" s="28" t="s">
        <v>427</v>
      </c>
      <c r="GC13" s="28" t="s">
        <v>428</v>
      </c>
      <c r="GD13" s="28" t="s">
        <v>799</v>
      </c>
      <c r="GE13" s="28" t="s">
        <v>800</v>
      </c>
      <c r="GF13" s="28" t="s">
        <v>801</v>
      </c>
      <c r="GG13" s="28" t="s">
        <v>803</v>
      </c>
      <c r="GH13" s="28" t="s">
        <v>804</v>
      </c>
      <c r="GI13" s="28" t="s">
        <v>805</v>
      </c>
      <c r="GJ13" s="28" t="s">
        <v>807</v>
      </c>
      <c r="GK13" s="28" t="s">
        <v>808</v>
      </c>
      <c r="GL13" s="28" t="s">
        <v>809</v>
      </c>
      <c r="GM13" s="28" t="s">
        <v>811</v>
      </c>
      <c r="GN13" s="28" t="s">
        <v>812</v>
      </c>
      <c r="GO13" s="28" t="s">
        <v>813</v>
      </c>
      <c r="GP13" s="28" t="s">
        <v>815</v>
      </c>
      <c r="GQ13" s="28" t="s">
        <v>816</v>
      </c>
      <c r="GR13" s="28" t="s">
        <v>817</v>
      </c>
    </row>
    <row r="14" spans="1:200" ht="15.75" x14ac:dyDescent="0.25">
      <c r="A14" s="41">
        <v>1</v>
      </c>
      <c r="B14" s="1" t="s">
        <v>818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5">
        <v>1</v>
      </c>
      <c r="S14" s="5"/>
      <c r="T14" s="5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5">
        <v>1</v>
      </c>
      <c r="AH14" s="5"/>
      <c r="AI14" s="5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5">
        <v>1</v>
      </c>
      <c r="AW14" s="5"/>
      <c r="AX14" s="5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5">
        <v>1</v>
      </c>
      <c r="BL14" s="5"/>
      <c r="BM14" s="5"/>
      <c r="BN14" s="13">
        <v>1</v>
      </c>
      <c r="BO14" s="13"/>
      <c r="BP14" s="13"/>
      <c r="BQ14" s="13">
        <v>1</v>
      </c>
      <c r="BR14" s="13"/>
      <c r="BS14" s="13"/>
      <c r="BT14" s="13">
        <v>1</v>
      </c>
      <c r="BU14" s="13"/>
      <c r="BV14" s="13"/>
      <c r="BW14" s="13">
        <v>1</v>
      </c>
      <c r="BX14" s="13"/>
      <c r="BY14" s="13"/>
      <c r="BZ14" s="5">
        <v>1</v>
      </c>
      <c r="CA14" s="5"/>
      <c r="CB14" s="5"/>
      <c r="CC14" s="13">
        <v>1</v>
      </c>
      <c r="CD14" s="13"/>
      <c r="CE14" s="13"/>
      <c r="CF14" s="13">
        <v>1</v>
      </c>
      <c r="CG14" s="13"/>
      <c r="CH14" s="13"/>
      <c r="CI14" s="13">
        <v>1</v>
      </c>
      <c r="CJ14" s="13"/>
      <c r="CK14" s="13"/>
      <c r="CL14" s="13">
        <v>1</v>
      </c>
      <c r="CM14" s="13"/>
      <c r="CN14" s="13"/>
      <c r="CO14" s="5">
        <v>1</v>
      </c>
      <c r="CP14" s="5"/>
      <c r="CQ14" s="5"/>
      <c r="CR14" s="13">
        <v>1</v>
      </c>
      <c r="CS14" s="13"/>
      <c r="CT14" s="13"/>
      <c r="CU14" s="13">
        <v>1</v>
      </c>
      <c r="CV14" s="13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5">
        <v>1</v>
      </c>
      <c r="DQ14" s="5"/>
      <c r="DR14" s="5"/>
      <c r="DS14" s="13">
        <v>1</v>
      </c>
      <c r="DT14" s="13"/>
      <c r="DU14" s="13"/>
      <c r="DV14" s="13">
        <v>1</v>
      </c>
      <c r="DW14" s="13"/>
      <c r="DX14" s="13"/>
      <c r="DY14" s="13">
        <v>1</v>
      </c>
      <c r="DZ14" s="13"/>
      <c r="EA14" s="13"/>
      <c r="EB14" s="13">
        <v>1</v>
      </c>
      <c r="EC14" s="13"/>
      <c r="ED14" s="13"/>
      <c r="EE14" s="5">
        <v>1</v>
      </c>
      <c r="EF14" s="5"/>
      <c r="EG14" s="5"/>
      <c r="EH14" s="13">
        <v>1</v>
      </c>
      <c r="EI14" s="13"/>
      <c r="EJ14" s="13"/>
      <c r="EK14" s="13">
        <v>1</v>
      </c>
      <c r="EL14" s="13"/>
      <c r="EM14" s="13"/>
      <c r="EN14" s="13">
        <v>1</v>
      </c>
      <c r="EO14" s="13"/>
      <c r="EP14" s="13"/>
      <c r="EQ14" s="13">
        <v>1</v>
      </c>
      <c r="ER14" s="13"/>
      <c r="ES14" s="13"/>
      <c r="ET14" s="5">
        <v>1</v>
      </c>
      <c r="EU14" s="5"/>
      <c r="EV14" s="5"/>
      <c r="EW14" s="13">
        <v>1</v>
      </c>
      <c r="EX14" s="13"/>
      <c r="EY14" s="13"/>
      <c r="EZ14" s="13">
        <v>1</v>
      </c>
      <c r="FA14" s="13"/>
      <c r="FB14" s="13"/>
      <c r="FC14" s="13">
        <v>1</v>
      </c>
      <c r="FD14" s="13"/>
      <c r="FE14" s="13"/>
      <c r="FF14" s="13">
        <v>1</v>
      </c>
      <c r="FG14" s="13"/>
      <c r="FH14" s="13"/>
      <c r="FI14" s="5">
        <v>1</v>
      </c>
      <c r="FJ14" s="5"/>
      <c r="FK14" s="5"/>
      <c r="FL14" s="13">
        <v>1</v>
      </c>
      <c r="FM14" s="13"/>
      <c r="FN14" s="13"/>
      <c r="FO14" s="13">
        <v>1</v>
      </c>
      <c r="FP14" s="13"/>
      <c r="FQ14" s="13"/>
      <c r="FR14" s="13">
        <v>1</v>
      </c>
      <c r="FS14" s="13"/>
      <c r="FT14" s="13"/>
      <c r="FU14" s="13">
        <v>1</v>
      </c>
      <c r="FV14" s="13"/>
      <c r="FW14" s="13"/>
      <c r="FX14" s="5">
        <v>1</v>
      </c>
      <c r="FY14" s="5"/>
      <c r="FZ14" s="5"/>
      <c r="GA14" s="13">
        <v>1</v>
      </c>
      <c r="GB14" s="13"/>
      <c r="GC14" s="13"/>
      <c r="GD14" s="13">
        <v>1</v>
      </c>
      <c r="GE14" s="13"/>
      <c r="GF14" s="13"/>
      <c r="GG14" s="13">
        <v>1</v>
      </c>
      <c r="GH14" s="13"/>
      <c r="GI14" s="13"/>
      <c r="GJ14" s="13">
        <v>1</v>
      </c>
      <c r="GK14" s="13"/>
      <c r="GL14" s="13"/>
      <c r="GM14" s="5">
        <v>1</v>
      </c>
      <c r="GN14" s="5"/>
      <c r="GO14" s="5"/>
      <c r="GP14" s="13">
        <v>1</v>
      </c>
      <c r="GQ14" s="13"/>
      <c r="GR14" s="13"/>
    </row>
    <row r="15" spans="1:200" ht="15.75" x14ac:dyDescent="0.25">
      <c r="A15" s="2">
        <v>2</v>
      </c>
      <c r="B15" s="1" t="s">
        <v>819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50"/>
      <c r="S15" s="50">
        <v>1</v>
      </c>
      <c r="T15" s="50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50"/>
      <c r="AH15" s="50">
        <v>1</v>
      </c>
      <c r="AI15" s="50"/>
      <c r="AJ15" s="1"/>
      <c r="AK15" s="1">
        <v>1</v>
      </c>
      <c r="AL15" s="1"/>
      <c r="AM15" s="1"/>
      <c r="AN15" s="1">
        <v>1</v>
      </c>
      <c r="AO15" s="1"/>
      <c r="AP15" s="1"/>
      <c r="AQ15" s="1">
        <v>1</v>
      </c>
      <c r="AR15" s="1"/>
      <c r="AS15" s="1"/>
      <c r="AT15" s="1">
        <v>1</v>
      </c>
      <c r="AU15" s="1"/>
      <c r="AV15" s="50"/>
      <c r="AW15" s="50">
        <v>1</v>
      </c>
      <c r="AX15" s="50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>
        <v>1</v>
      </c>
      <c r="BJ15" s="1"/>
      <c r="BK15" s="50"/>
      <c r="BL15" s="50">
        <v>1</v>
      </c>
      <c r="BM15" s="50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50"/>
      <c r="CA15" s="50">
        <v>1</v>
      </c>
      <c r="CB15" s="50"/>
      <c r="CC15" s="1"/>
      <c r="CD15" s="1">
        <v>1</v>
      </c>
      <c r="CE15" s="1"/>
      <c r="CF15" s="1"/>
      <c r="CG15" s="1">
        <v>1</v>
      </c>
      <c r="CH15" s="1"/>
      <c r="CI15" s="1"/>
      <c r="CJ15" s="1">
        <v>1</v>
      </c>
      <c r="CK15" s="1"/>
      <c r="CL15" s="1"/>
      <c r="CM15" s="1">
        <v>1</v>
      </c>
      <c r="CN15" s="1"/>
      <c r="CO15" s="50"/>
      <c r="CP15" s="50">
        <v>1</v>
      </c>
      <c r="CQ15" s="50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50"/>
      <c r="DQ15" s="50">
        <v>1</v>
      </c>
      <c r="DR15" s="50"/>
      <c r="DS15" s="1"/>
      <c r="DT15" s="1">
        <v>1</v>
      </c>
      <c r="DU15" s="1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/>
      <c r="EE15" s="50"/>
      <c r="EF15" s="50">
        <v>1</v>
      </c>
      <c r="EG15" s="50"/>
      <c r="EH15" s="1"/>
      <c r="EI15" s="1">
        <v>1</v>
      </c>
      <c r="EJ15" s="1"/>
      <c r="EK15" s="1"/>
      <c r="EL15" s="1">
        <v>1</v>
      </c>
      <c r="EM15" s="1"/>
      <c r="EN15" s="1"/>
      <c r="EO15" s="1">
        <v>1</v>
      </c>
      <c r="EP15" s="1"/>
      <c r="EQ15" s="1"/>
      <c r="ER15" s="1">
        <v>1</v>
      </c>
      <c r="ES15" s="1"/>
      <c r="ET15" s="50"/>
      <c r="EU15" s="50">
        <v>1</v>
      </c>
      <c r="EV15" s="50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50"/>
      <c r="FJ15" s="50">
        <v>1</v>
      </c>
      <c r="FK15" s="50"/>
      <c r="FL15" s="1"/>
      <c r="FM15" s="1">
        <v>1</v>
      </c>
      <c r="FN15" s="1"/>
      <c r="FO15" s="1"/>
      <c r="FP15" s="1">
        <v>1</v>
      </c>
      <c r="FQ15" s="1"/>
      <c r="FR15" s="1"/>
      <c r="FS15" s="1">
        <v>1</v>
      </c>
      <c r="FT15" s="1"/>
      <c r="FU15" s="1"/>
      <c r="FV15" s="1">
        <v>1</v>
      </c>
      <c r="FW15" s="1"/>
      <c r="FX15" s="50"/>
      <c r="FY15" s="50">
        <v>1</v>
      </c>
      <c r="FZ15" s="50"/>
      <c r="GA15" s="1"/>
      <c r="GB15" s="1">
        <v>1</v>
      </c>
      <c r="GC15" s="1"/>
      <c r="GD15" s="1"/>
      <c r="GE15" s="1">
        <v>1</v>
      </c>
      <c r="GF15" s="1"/>
      <c r="GG15" s="1"/>
      <c r="GH15" s="1">
        <v>1</v>
      </c>
      <c r="GI15" s="1"/>
      <c r="GJ15" s="1"/>
      <c r="GK15" s="1">
        <v>1</v>
      </c>
      <c r="GL15" s="1"/>
      <c r="GM15" s="50"/>
      <c r="GN15" s="50">
        <v>1</v>
      </c>
      <c r="GO15" s="50"/>
      <c r="GP15" s="1"/>
      <c r="GQ15" s="1">
        <v>1</v>
      </c>
      <c r="GR15" s="1"/>
    </row>
    <row r="16" spans="1:200" ht="15.75" x14ac:dyDescent="0.25">
      <c r="A16" s="2">
        <v>3</v>
      </c>
      <c r="B16" s="1" t="s">
        <v>820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50"/>
      <c r="S16" s="50">
        <v>1</v>
      </c>
      <c r="T16" s="50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50"/>
      <c r="AH16" s="50">
        <v>1</v>
      </c>
      <c r="AI16" s="50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50"/>
      <c r="AW16" s="50">
        <v>1</v>
      </c>
      <c r="AX16" s="50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50"/>
      <c r="BL16" s="50">
        <v>1</v>
      </c>
      <c r="BM16" s="50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50"/>
      <c r="CA16" s="50">
        <v>1</v>
      </c>
      <c r="CB16" s="50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50"/>
      <c r="CP16" s="50">
        <v>1</v>
      </c>
      <c r="CQ16" s="50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50"/>
      <c r="DQ16" s="50">
        <v>1</v>
      </c>
      <c r="DR16" s="50"/>
      <c r="DS16" s="1"/>
      <c r="DT16" s="1">
        <v>1</v>
      </c>
      <c r="DU16" s="1"/>
      <c r="DV16" s="1"/>
      <c r="DW16" s="1">
        <v>1</v>
      </c>
      <c r="DX16" s="1"/>
      <c r="DY16" s="1"/>
      <c r="DZ16" s="1">
        <v>1</v>
      </c>
      <c r="EA16" s="1"/>
      <c r="EB16" s="1"/>
      <c r="EC16" s="1">
        <v>1</v>
      </c>
      <c r="ED16" s="1"/>
      <c r="EE16" s="50"/>
      <c r="EF16" s="50">
        <v>1</v>
      </c>
      <c r="EG16" s="50"/>
      <c r="EH16" s="1"/>
      <c r="EI16" s="1">
        <v>1</v>
      </c>
      <c r="EJ16" s="1"/>
      <c r="EK16" s="1"/>
      <c r="EL16" s="1">
        <v>1</v>
      </c>
      <c r="EM16" s="1"/>
      <c r="EN16" s="1"/>
      <c r="EO16" s="1">
        <v>1</v>
      </c>
      <c r="EP16" s="1"/>
      <c r="EQ16" s="1"/>
      <c r="ER16" s="1">
        <v>1</v>
      </c>
      <c r="ES16" s="1"/>
      <c r="ET16" s="50"/>
      <c r="EU16" s="50">
        <v>1</v>
      </c>
      <c r="EV16" s="50"/>
      <c r="EW16" s="1"/>
      <c r="EX16" s="1">
        <v>1</v>
      </c>
      <c r="EY16" s="1"/>
      <c r="EZ16" s="1"/>
      <c r="FA16" s="1">
        <v>1</v>
      </c>
      <c r="FB16" s="1"/>
      <c r="FC16" s="1"/>
      <c r="FD16" s="1">
        <v>1</v>
      </c>
      <c r="FE16" s="1"/>
      <c r="FF16" s="1"/>
      <c r="FG16" s="1">
        <v>1</v>
      </c>
      <c r="FH16" s="1"/>
      <c r="FI16" s="50"/>
      <c r="FJ16" s="50">
        <v>1</v>
      </c>
      <c r="FK16" s="50"/>
      <c r="FL16" s="1"/>
      <c r="FM16" s="1">
        <v>1</v>
      </c>
      <c r="FN16" s="1"/>
      <c r="FO16" s="1"/>
      <c r="FP16" s="1">
        <v>1</v>
      </c>
      <c r="FQ16" s="1"/>
      <c r="FR16" s="1"/>
      <c r="FS16" s="1">
        <v>1</v>
      </c>
      <c r="FT16" s="1"/>
      <c r="FU16" s="1"/>
      <c r="FV16" s="1">
        <v>1</v>
      </c>
      <c r="FW16" s="1"/>
      <c r="FX16" s="50"/>
      <c r="FY16" s="50">
        <v>1</v>
      </c>
      <c r="FZ16" s="50"/>
      <c r="GA16" s="1"/>
      <c r="GB16" s="1">
        <v>1</v>
      </c>
      <c r="GC16" s="1"/>
      <c r="GD16" s="1"/>
      <c r="GE16" s="1">
        <v>1</v>
      </c>
      <c r="GF16" s="1"/>
      <c r="GG16" s="1"/>
      <c r="GH16" s="1">
        <v>1</v>
      </c>
      <c r="GI16" s="1"/>
      <c r="GJ16" s="1"/>
      <c r="GK16" s="1">
        <v>1</v>
      </c>
      <c r="GL16" s="1"/>
      <c r="GM16" s="50"/>
      <c r="GN16" s="50">
        <v>1</v>
      </c>
      <c r="GO16" s="50"/>
      <c r="GP16" s="1"/>
      <c r="GQ16" s="1">
        <v>1</v>
      </c>
      <c r="GR16" s="1"/>
    </row>
    <row r="17" spans="1:200" ht="15.75" x14ac:dyDescent="0.25">
      <c r="A17" s="2">
        <v>4</v>
      </c>
      <c r="B17" s="1" t="s">
        <v>821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50">
        <v>1</v>
      </c>
      <c r="S17" s="50"/>
      <c r="T17" s="50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50">
        <v>1</v>
      </c>
      <c r="AH17" s="50"/>
      <c r="AI17" s="50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50">
        <v>1</v>
      </c>
      <c r="AW17" s="50"/>
      <c r="AX17" s="50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50">
        <v>1</v>
      </c>
      <c r="BL17" s="50"/>
      <c r="BM17" s="50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50">
        <v>1</v>
      </c>
      <c r="CA17" s="50"/>
      <c r="CB17" s="50"/>
      <c r="CC17" s="1">
        <v>1</v>
      </c>
      <c r="CD17" s="1"/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50">
        <v>1</v>
      </c>
      <c r="CP17" s="50"/>
      <c r="CQ17" s="50"/>
      <c r="CR17" s="1">
        <v>1</v>
      </c>
      <c r="CS17" s="1"/>
      <c r="CT17" s="1"/>
      <c r="CU17" s="1">
        <v>1</v>
      </c>
      <c r="CV17" s="1"/>
      <c r="CW17" s="1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1">
        <v>1</v>
      </c>
      <c r="DH17" s="1"/>
      <c r="DI17" s="1"/>
      <c r="DJ17" s="1">
        <v>1</v>
      </c>
      <c r="DK17" s="1"/>
      <c r="DL17" s="1"/>
      <c r="DM17" s="1">
        <v>1</v>
      </c>
      <c r="DN17" s="1"/>
      <c r="DO17" s="1"/>
      <c r="DP17" s="50">
        <v>1</v>
      </c>
      <c r="DQ17" s="50"/>
      <c r="DR17" s="50"/>
      <c r="DS17" s="1">
        <v>1</v>
      </c>
      <c r="DT17" s="1"/>
      <c r="DU17" s="1"/>
      <c r="DV17" s="1">
        <v>1</v>
      </c>
      <c r="DW17" s="1"/>
      <c r="DX17" s="1"/>
      <c r="DY17" s="1">
        <v>1</v>
      </c>
      <c r="DZ17" s="1"/>
      <c r="EA17" s="1"/>
      <c r="EB17" s="1">
        <v>1</v>
      </c>
      <c r="EC17" s="1"/>
      <c r="ED17" s="1"/>
      <c r="EE17" s="50">
        <v>1</v>
      </c>
      <c r="EF17" s="50"/>
      <c r="EG17" s="50"/>
      <c r="EH17" s="1">
        <v>1</v>
      </c>
      <c r="EI17" s="1"/>
      <c r="EJ17" s="1"/>
      <c r="EK17" s="1">
        <v>1</v>
      </c>
      <c r="EL17" s="1"/>
      <c r="EM17" s="1"/>
      <c r="EN17" s="1">
        <v>1</v>
      </c>
      <c r="EO17" s="1"/>
      <c r="EP17" s="1"/>
      <c r="EQ17" s="1">
        <v>1</v>
      </c>
      <c r="ER17" s="1"/>
      <c r="ES17" s="1"/>
      <c r="ET17" s="50">
        <v>1</v>
      </c>
      <c r="EU17" s="50"/>
      <c r="EV17" s="50"/>
      <c r="EW17" s="1">
        <v>1</v>
      </c>
      <c r="EX17" s="1"/>
      <c r="EY17" s="1"/>
      <c r="EZ17" s="1">
        <v>1</v>
      </c>
      <c r="FA17" s="1"/>
      <c r="FB17" s="1"/>
      <c r="FC17" s="1">
        <v>1</v>
      </c>
      <c r="FD17" s="1"/>
      <c r="FE17" s="1"/>
      <c r="FF17" s="1">
        <v>1</v>
      </c>
      <c r="FG17" s="1"/>
      <c r="FH17" s="1"/>
      <c r="FI17" s="50">
        <v>1</v>
      </c>
      <c r="FJ17" s="50"/>
      <c r="FK17" s="50"/>
      <c r="FL17" s="1">
        <v>1</v>
      </c>
      <c r="FM17" s="1"/>
      <c r="FN17" s="1"/>
      <c r="FO17" s="1">
        <v>1</v>
      </c>
      <c r="FP17" s="1"/>
      <c r="FQ17" s="1"/>
      <c r="FR17" s="1">
        <v>1</v>
      </c>
      <c r="FS17" s="1"/>
      <c r="FT17" s="1"/>
      <c r="FU17" s="1">
        <v>1</v>
      </c>
      <c r="FV17" s="1"/>
      <c r="FW17" s="1"/>
      <c r="FX17" s="50">
        <v>1</v>
      </c>
      <c r="FY17" s="50"/>
      <c r="FZ17" s="50"/>
      <c r="GA17" s="1">
        <v>1</v>
      </c>
      <c r="GB17" s="1"/>
      <c r="GC17" s="1"/>
      <c r="GD17" s="1">
        <v>1</v>
      </c>
      <c r="GE17" s="1"/>
      <c r="GF17" s="1"/>
      <c r="GG17" s="1">
        <v>1</v>
      </c>
      <c r="GH17" s="1"/>
      <c r="GI17" s="1"/>
      <c r="GJ17" s="1">
        <v>1</v>
      </c>
      <c r="GK17" s="1"/>
      <c r="GL17" s="1"/>
      <c r="GM17" s="50">
        <v>1</v>
      </c>
      <c r="GN17" s="50"/>
      <c r="GO17" s="50"/>
      <c r="GP17" s="1">
        <v>1</v>
      </c>
      <c r="GQ17" s="1"/>
      <c r="GR17" s="1"/>
    </row>
    <row r="18" spans="1:200" ht="15.75" x14ac:dyDescent="0.25">
      <c r="A18" s="2">
        <v>5</v>
      </c>
      <c r="B18" s="1" t="s">
        <v>822</v>
      </c>
      <c r="C18" s="9"/>
      <c r="D18" s="9">
        <v>1</v>
      </c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50"/>
      <c r="S18" s="50">
        <v>1</v>
      </c>
      <c r="T18" s="50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50"/>
      <c r="AH18" s="50">
        <v>1</v>
      </c>
      <c r="AI18" s="50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50"/>
      <c r="AW18" s="50">
        <v>1</v>
      </c>
      <c r="AX18" s="50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50"/>
      <c r="BL18" s="50">
        <v>1</v>
      </c>
      <c r="BM18" s="50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50"/>
      <c r="CA18" s="50">
        <v>1</v>
      </c>
      <c r="CB18" s="50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50"/>
      <c r="CP18" s="50">
        <v>1</v>
      </c>
      <c r="CQ18" s="50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50"/>
      <c r="DQ18" s="50">
        <v>1</v>
      </c>
      <c r="DR18" s="50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50"/>
      <c r="EF18" s="50">
        <v>1</v>
      </c>
      <c r="EG18" s="50"/>
      <c r="EH18" s="1">
        <v>1</v>
      </c>
      <c r="EI18" s="1"/>
      <c r="EJ18" s="1"/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50"/>
      <c r="EU18" s="50">
        <v>1</v>
      </c>
      <c r="EV18" s="50"/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1">
        <v>1</v>
      </c>
      <c r="FG18" s="1"/>
      <c r="FH18" s="1"/>
      <c r="FI18" s="50"/>
      <c r="FJ18" s="50">
        <v>1</v>
      </c>
      <c r="FK18" s="50"/>
      <c r="FL18" s="1">
        <v>1</v>
      </c>
      <c r="FM18" s="1"/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50"/>
      <c r="FY18" s="50">
        <v>1</v>
      </c>
      <c r="FZ18" s="50"/>
      <c r="GA18" s="1">
        <v>1</v>
      </c>
      <c r="GB18" s="1"/>
      <c r="GC18" s="1"/>
      <c r="GD18" s="1">
        <v>1</v>
      </c>
      <c r="GE18" s="1"/>
      <c r="GF18" s="1"/>
      <c r="GG18" s="1">
        <v>1</v>
      </c>
      <c r="GH18" s="1"/>
      <c r="GI18" s="1"/>
      <c r="GJ18" s="1">
        <v>1</v>
      </c>
      <c r="GK18" s="1"/>
      <c r="GL18" s="1"/>
      <c r="GM18" s="50"/>
      <c r="GN18" s="50">
        <v>1</v>
      </c>
      <c r="GO18" s="50"/>
      <c r="GP18" s="1">
        <v>1</v>
      </c>
      <c r="GQ18" s="1"/>
      <c r="GR18" s="1"/>
    </row>
    <row r="19" spans="1:200" ht="15.75" x14ac:dyDescent="0.25">
      <c r="A19" s="2">
        <v>6</v>
      </c>
      <c r="B19" s="1" t="s">
        <v>823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50"/>
      <c r="S19" s="50">
        <v>1</v>
      </c>
      <c r="T19" s="50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50"/>
      <c r="AH19" s="50">
        <v>1</v>
      </c>
      <c r="AI19" s="50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50"/>
      <c r="AW19" s="50">
        <v>1</v>
      </c>
      <c r="AX19" s="50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50"/>
      <c r="BL19" s="50">
        <v>1</v>
      </c>
      <c r="BM19" s="50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50"/>
      <c r="CA19" s="50">
        <v>1</v>
      </c>
      <c r="CB19" s="50"/>
      <c r="CC19" s="1"/>
      <c r="CD19" s="1">
        <v>1</v>
      </c>
      <c r="CE19" s="1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50"/>
      <c r="CP19" s="50">
        <v>1</v>
      </c>
      <c r="CQ19" s="50"/>
      <c r="CR19" s="1"/>
      <c r="CS19" s="1">
        <v>1</v>
      </c>
      <c r="CT19" s="1"/>
      <c r="CU19" s="1"/>
      <c r="CV19" s="1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/>
      <c r="DN19" s="1">
        <v>1</v>
      </c>
      <c r="DO19" s="1"/>
      <c r="DP19" s="50"/>
      <c r="DQ19" s="50">
        <v>1</v>
      </c>
      <c r="DR19" s="50"/>
      <c r="DS19" s="1"/>
      <c r="DT19" s="1">
        <v>1</v>
      </c>
      <c r="DU19" s="1"/>
      <c r="DV19" s="1"/>
      <c r="DW19" s="1">
        <v>1</v>
      </c>
      <c r="DX19" s="1"/>
      <c r="DY19" s="1"/>
      <c r="DZ19" s="1">
        <v>1</v>
      </c>
      <c r="EA19" s="1"/>
      <c r="EB19" s="1"/>
      <c r="EC19" s="1">
        <v>1</v>
      </c>
      <c r="ED19" s="1"/>
      <c r="EE19" s="50"/>
      <c r="EF19" s="50">
        <v>1</v>
      </c>
      <c r="EG19" s="50"/>
      <c r="EH19" s="1"/>
      <c r="EI19" s="1">
        <v>1</v>
      </c>
      <c r="EJ19" s="1"/>
      <c r="EK19" s="1"/>
      <c r="EL19" s="1">
        <v>1</v>
      </c>
      <c r="EM19" s="1"/>
      <c r="EN19" s="1"/>
      <c r="EO19" s="1">
        <v>1</v>
      </c>
      <c r="EP19" s="1"/>
      <c r="EQ19" s="1"/>
      <c r="ER19" s="1">
        <v>1</v>
      </c>
      <c r="ES19" s="1"/>
      <c r="ET19" s="50"/>
      <c r="EU19" s="50">
        <v>1</v>
      </c>
      <c r="EV19" s="50"/>
      <c r="EW19" s="1"/>
      <c r="EX19" s="1">
        <v>1</v>
      </c>
      <c r="EY19" s="1"/>
      <c r="EZ19" s="1"/>
      <c r="FA19" s="1">
        <v>1</v>
      </c>
      <c r="FB19" s="1"/>
      <c r="FC19" s="1"/>
      <c r="FD19" s="1">
        <v>1</v>
      </c>
      <c r="FE19" s="1"/>
      <c r="FF19" s="1"/>
      <c r="FG19" s="1">
        <v>1</v>
      </c>
      <c r="FH19" s="1"/>
      <c r="FI19" s="50"/>
      <c r="FJ19" s="50">
        <v>1</v>
      </c>
      <c r="FK19" s="50"/>
      <c r="FL19" s="1"/>
      <c r="FM19" s="1">
        <v>1</v>
      </c>
      <c r="FN19" s="1"/>
      <c r="FO19" s="1"/>
      <c r="FP19" s="1">
        <v>1</v>
      </c>
      <c r="FQ19" s="1"/>
      <c r="FR19" s="1"/>
      <c r="FS19" s="1">
        <v>1</v>
      </c>
      <c r="FT19" s="1"/>
      <c r="FU19" s="1"/>
      <c r="FV19" s="1">
        <v>1</v>
      </c>
      <c r="FW19" s="1"/>
      <c r="FX19" s="50"/>
      <c r="FY19" s="50">
        <v>1</v>
      </c>
      <c r="FZ19" s="50"/>
      <c r="GA19" s="1"/>
      <c r="GB19" s="1">
        <v>1</v>
      </c>
      <c r="GC19" s="1"/>
      <c r="GD19" s="1"/>
      <c r="GE19" s="1">
        <v>1</v>
      </c>
      <c r="GF19" s="1"/>
      <c r="GG19" s="1"/>
      <c r="GH19" s="1">
        <v>1</v>
      </c>
      <c r="GI19" s="1"/>
      <c r="GJ19" s="1"/>
      <c r="GK19" s="1">
        <v>1</v>
      </c>
      <c r="GL19" s="1"/>
      <c r="GM19" s="50"/>
      <c r="GN19" s="50">
        <v>1</v>
      </c>
      <c r="GO19" s="50"/>
      <c r="GP19" s="1"/>
      <c r="GQ19" s="1">
        <v>1</v>
      </c>
      <c r="GR19" s="1"/>
    </row>
    <row r="20" spans="1:200" ht="15.75" x14ac:dyDescent="0.25">
      <c r="A20" s="2">
        <v>7</v>
      </c>
      <c r="B20" s="1" t="s">
        <v>824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50"/>
      <c r="S20" s="50">
        <v>1</v>
      </c>
      <c r="T20" s="50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50"/>
      <c r="AH20" s="50">
        <v>1</v>
      </c>
      <c r="AI20" s="50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>
        <v>1</v>
      </c>
      <c r="AT20" s="1"/>
      <c r="AU20" s="1"/>
      <c r="AV20" s="50"/>
      <c r="AW20" s="50">
        <v>1</v>
      </c>
      <c r="AX20" s="50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>
        <v>1</v>
      </c>
      <c r="BI20" s="1"/>
      <c r="BJ20" s="1"/>
      <c r="BK20" s="50"/>
      <c r="BL20" s="50">
        <v>1</v>
      </c>
      <c r="BM20" s="50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>
        <v>1</v>
      </c>
      <c r="BX20" s="1"/>
      <c r="BY20" s="1"/>
      <c r="BZ20" s="50"/>
      <c r="CA20" s="50">
        <v>1</v>
      </c>
      <c r="CB20" s="50"/>
      <c r="CC20" s="1"/>
      <c r="CD20" s="1">
        <v>1</v>
      </c>
      <c r="CE20" s="1"/>
      <c r="CF20" s="1"/>
      <c r="CG20" s="1">
        <v>1</v>
      </c>
      <c r="CH20" s="1"/>
      <c r="CI20" s="1"/>
      <c r="CJ20" s="1">
        <v>1</v>
      </c>
      <c r="CK20" s="1"/>
      <c r="CL20" s="1">
        <v>1</v>
      </c>
      <c r="CM20" s="1"/>
      <c r="CN20" s="1"/>
      <c r="CO20" s="50"/>
      <c r="CP20" s="50">
        <v>1</v>
      </c>
      <c r="CQ20" s="50"/>
      <c r="CR20" s="1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1">
        <v>1</v>
      </c>
      <c r="DB20" s="1"/>
      <c r="DC20" s="1"/>
      <c r="DD20" s="1"/>
      <c r="DE20" s="1">
        <v>1</v>
      </c>
      <c r="DF20" s="1"/>
      <c r="DG20" s="1"/>
      <c r="DH20" s="1">
        <v>1</v>
      </c>
      <c r="DI20" s="1"/>
      <c r="DJ20" s="1"/>
      <c r="DK20" s="1">
        <v>1</v>
      </c>
      <c r="DL20" s="1"/>
      <c r="DM20" s="1">
        <v>1</v>
      </c>
      <c r="DN20" s="1"/>
      <c r="DO20" s="1"/>
      <c r="DP20" s="50"/>
      <c r="DQ20" s="50">
        <v>1</v>
      </c>
      <c r="DR20" s="50"/>
      <c r="DS20" s="1"/>
      <c r="DT20" s="1">
        <v>1</v>
      </c>
      <c r="DU20" s="1"/>
      <c r="DV20" s="1"/>
      <c r="DW20" s="1">
        <v>1</v>
      </c>
      <c r="DX20" s="1"/>
      <c r="DY20" s="1"/>
      <c r="DZ20" s="1">
        <v>1</v>
      </c>
      <c r="EA20" s="1"/>
      <c r="EB20" s="1">
        <v>1</v>
      </c>
      <c r="EC20" s="1"/>
      <c r="ED20" s="1"/>
      <c r="EE20" s="50"/>
      <c r="EF20" s="50">
        <v>1</v>
      </c>
      <c r="EG20" s="50"/>
      <c r="EH20" s="1"/>
      <c r="EI20" s="1">
        <v>1</v>
      </c>
      <c r="EJ20" s="1"/>
      <c r="EK20" s="1"/>
      <c r="EL20" s="1">
        <v>1</v>
      </c>
      <c r="EM20" s="1"/>
      <c r="EN20" s="1"/>
      <c r="EO20" s="1">
        <v>1</v>
      </c>
      <c r="EP20" s="1"/>
      <c r="EQ20" s="1">
        <v>1</v>
      </c>
      <c r="ER20" s="1"/>
      <c r="ES20" s="1"/>
      <c r="ET20" s="50"/>
      <c r="EU20" s="50">
        <v>1</v>
      </c>
      <c r="EV20" s="50"/>
      <c r="EW20" s="1"/>
      <c r="EX20" s="1">
        <v>1</v>
      </c>
      <c r="EY20" s="1"/>
      <c r="EZ20" s="1"/>
      <c r="FA20" s="1">
        <v>1</v>
      </c>
      <c r="FB20" s="1"/>
      <c r="FC20" s="1"/>
      <c r="FD20" s="1">
        <v>1</v>
      </c>
      <c r="FE20" s="1"/>
      <c r="FF20" s="1">
        <v>1</v>
      </c>
      <c r="FG20" s="1"/>
      <c r="FH20" s="1"/>
      <c r="FI20" s="50"/>
      <c r="FJ20" s="50">
        <v>1</v>
      </c>
      <c r="FK20" s="50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>
        <v>1</v>
      </c>
      <c r="FV20" s="1"/>
      <c r="FW20" s="1"/>
      <c r="FX20" s="50"/>
      <c r="FY20" s="50">
        <v>1</v>
      </c>
      <c r="FZ20" s="50"/>
      <c r="GA20" s="1"/>
      <c r="GB20" s="1">
        <v>1</v>
      </c>
      <c r="GC20" s="1"/>
      <c r="GD20" s="1"/>
      <c r="GE20" s="1">
        <v>1</v>
      </c>
      <c r="GF20" s="1"/>
      <c r="GG20" s="1"/>
      <c r="GH20" s="1">
        <v>1</v>
      </c>
      <c r="GI20" s="1"/>
      <c r="GJ20" s="1">
        <v>1</v>
      </c>
      <c r="GK20" s="1"/>
      <c r="GL20" s="1"/>
      <c r="GM20" s="50"/>
      <c r="GN20" s="50">
        <v>1</v>
      </c>
      <c r="GO20" s="50"/>
      <c r="GP20" s="1"/>
      <c r="GQ20" s="1">
        <v>1</v>
      </c>
      <c r="GR20" s="1"/>
    </row>
    <row r="21" spans="1:200" x14ac:dyDescent="0.25">
      <c r="A21" s="3">
        <v>8</v>
      </c>
      <c r="B21" s="4" t="s">
        <v>825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51"/>
      <c r="S21" s="51">
        <v>1</v>
      </c>
      <c r="T21" s="51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51"/>
      <c r="AH21" s="51">
        <v>1</v>
      </c>
      <c r="AI21" s="51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51"/>
      <c r="AW21" s="51">
        <v>1</v>
      </c>
      <c r="AX21" s="51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51"/>
      <c r="BL21" s="51">
        <v>1</v>
      </c>
      <c r="BM21" s="51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51"/>
      <c r="CA21" s="51">
        <v>1</v>
      </c>
      <c r="CB21" s="51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51"/>
      <c r="CP21" s="51">
        <v>1</v>
      </c>
      <c r="CQ21" s="51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51"/>
      <c r="DQ21" s="51">
        <v>1</v>
      </c>
      <c r="DR21" s="51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51"/>
      <c r="EF21" s="51">
        <v>1</v>
      </c>
      <c r="EG21" s="51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51"/>
      <c r="EU21" s="51">
        <v>1</v>
      </c>
      <c r="EV21" s="51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51"/>
      <c r="FJ21" s="51">
        <v>1</v>
      </c>
      <c r="FK21" s="51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51"/>
      <c r="FY21" s="51">
        <v>1</v>
      </c>
      <c r="FZ21" s="51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51"/>
      <c r="GN21" s="51">
        <v>1</v>
      </c>
      <c r="GO21" s="51"/>
      <c r="GP21" s="4"/>
      <c r="GQ21" s="4">
        <v>1</v>
      </c>
      <c r="GR21" s="4"/>
    </row>
    <row r="22" spans="1:200" x14ac:dyDescent="0.25">
      <c r="A22" s="3">
        <v>9</v>
      </c>
      <c r="B22" s="4" t="s">
        <v>826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51">
        <v>1</v>
      </c>
      <c r="S22" s="51"/>
      <c r="T22" s="51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51">
        <v>1</v>
      </c>
      <c r="AH22" s="51"/>
      <c r="AI22" s="51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51">
        <v>1</v>
      </c>
      <c r="AW22" s="51"/>
      <c r="AX22" s="51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51">
        <v>1</v>
      </c>
      <c r="BL22" s="51"/>
      <c r="BM22" s="51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51">
        <v>1</v>
      </c>
      <c r="CA22" s="51"/>
      <c r="CB22" s="51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51">
        <v>1</v>
      </c>
      <c r="CP22" s="51"/>
      <c r="CQ22" s="51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51">
        <v>1</v>
      </c>
      <c r="DQ22" s="51"/>
      <c r="DR22" s="51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51">
        <v>1</v>
      </c>
      <c r="EF22" s="51"/>
      <c r="EG22" s="51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51">
        <v>1</v>
      </c>
      <c r="EU22" s="51"/>
      <c r="EV22" s="51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51">
        <v>1</v>
      </c>
      <c r="FJ22" s="51"/>
      <c r="FK22" s="51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51">
        <v>1</v>
      </c>
      <c r="FY22" s="51"/>
      <c r="FZ22" s="51"/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/>
      <c r="GK22" s="4">
        <v>1</v>
      </c>
      <c r="GL22" s="4"/>
      <c r="GM22" s="51">
        <v>1</v>
      </c>
      <c r="GN22" s="51"/>
      <c r="GO22" s="51"/>
      <c r="GP22" s="4">
        <v>1</v>
      </c>
      <c r="GQ22" s="4"/>
      <c r="GR22" s="4"/>
    </row>
    <row r="23" spans="1:200" x14ac:dyDescent="0.25">
      <c r="A23" s="3">
        <v>10</v>
      </c>
      <c r="B23" s="4" t="s">
        <v>827</v>
      </c>
      <c r="C23" s="3">
        <v>1</v>
      </c>
      <c r="D23" s="3"/>
      <c r="E23" s="3"/>
      <c r="F23" s="4">
        <v>1</v>
      </c>
      <c r="G23" s="4"/>
      <c r="H23" s="4"/>
      <c r="I23" s="4"/>
      <c r="J23" s="4">
        <v>1</v>
      </c>
      <c r="K23" s="4"/>
      <c r="L23" s="4"/>
      <c r="M23" s="4">
        <v>1</v>
      </c>
      <c r="N23" s="4"/>
      <c r="O23" s="4">
        <v>1</v>
      </c>
      <c r="P23" s="4"/>
      <c r="Q23" s="4"/>
      <c r="R23" s="51">
        <v>1</v>
      </c>
      <c r="S23" s="51"/>
      <c r="T23" s="51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51">
        <v>1</v>
      </c>
      <c r="AH23" s="51"/>
      <c r="AI23" s="51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51">
        <v>1</v>
      </c>
      <c r="AW23" s="51"/>
      <c r="AX23" s="51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51">
        <v>1</v>
      </c>
      <c r="BL23" s="51"/>
      <c r="BM23" s="51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51">
        <v>1</v>
      </c>
      <c r="CA23" s="51"/>
      <c r="CB23" s="51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51">
        <v>1</v>
      </c>
      <c r="CP23" s="51"/>
      <c r="CQ23" s="51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51">
        <v>1</v>
      </c>
      <c r="DQ23" s="51"/>
      <c r="DR23" s="51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>
        <v>1</v>
      </c>
      <c r="EC23" s="4"/>
      <c r="ED23" s="4"/>
      <c r="EE23" s="51">
        <v>1</v>
      </c>
      <c r="EF23" s="51"/>
      <c r="EG23" s="51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>
        <v>1</v>
      </c>
      <c r="ER23" s="4"/>
      <c r="ES23" s="4"/>
      <c r="ET23" s="51">
        <v>1</v>
      </c>
      <c r="EU23" s="51"/>
      <c r="EV23" s="51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4"/>
      <c r="FI23" s="51">
        <v>1</v>
      </c>
      <c r="FJ23" s="51"/>
      <c r="FK23" s="51"/>
      <c r="FL23" s="4">
        <v>1</v>
      </c>
      <c r="FM23" s="4"/>
      <c r="FN23" s="4"/>
      <c r="FO23" s="4"/>
      <c r="FP23" s="4">
        <v>1</v>
      </c>
      <c r="FQ23" s="4"/>
      <c r="FR23" s="4"/>
      <c r="FS23" s="4">
        <v>1</v>
      </c>
      <c r="FT23" s="4"/>
      <c r="FU23" s="4">
        <v>1</v>
      </c>
      <c r="FV23" s="4"/>
      <c r="FW23" s="4"/>
      <c r="FX23" s="51">
        <v>1</v>
      </c>
      <c r="FY23" s="51"/>
      <c r="FZ23" s="51"/>
      <c r="GA23" s="4">
        <v>1</v>
      </c>
      <c r="GB23" s="4"/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51">
        <v>1</v>
      </c>
      <c r="GN23" s="51"/>
      <c r="GO23" s="51"/>
      <c r="GP23" s="4">
        <v>1</v>
      </c>
      <c r="GQ23" s="4"/>
      <c r="GR23" s="4"/>
    </row>
    <row r="24" spans="1:200" x14ac:dyDescent="0.25">
      <c r="A24" s="3">
        <v>11</v>
      </c>
      <c r="B24" s="4" t="s">
        <v>828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51"/>
      <c r="S24" s="51">
        <v>1</v>
      </c>
      <c r="T24" s="51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51"/>
      <c r="AH24" s="51">
        <v>1</v>
      </c>
      <c r="AI24" s="51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51"/>
      <c r="AW24" s="51">
        <v>1</v>
      </c>
      <c r="AX24" s="51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51"/>
      <c r="BL24" s="51">
        <v>1</v>
      </c>
      <c r="BM24" s="51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51"/>
      <c r="CA24" s="51">
        <v>1</v>
      </c>
      <c r="CB24" s="51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51"/>
      <c r="CP24" s="51">
        <v>1</v>
      </c>
      <c r="CQ24" s="51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51"/>
      <c r="DQ24" s="51">
        <v>1</v>
      </c>
      <c r="DR24" s="51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51"/>
      <c r="EF24" s="51">
        <v>1</v>
      </c>
      <c r="EG24" s="51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51"/>
      <c r="EU24" s="51">
        <v>1</v>
      </c>
      <c r="EV24" s="51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51"/>
      <c r="FJ24" s="51">
        <v>1</v>
      </c>
      <c r="FK24" s="51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51"/>
      <c r="FY24" s="51">
        <v>1</v>
      </c>
      <c r="FZ24" s="51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51"/>
      <c r="GN24" s="51">
        <v>1</v>
      </c>
      <c r="GO24" s="51"/>
      <c r="GP24" s="4"/>
      <c r="GQ24" s="4">
        <v>1</v>
      </c>
      <c r="GR24" s="4"/>
    </row>
    <row r="25" spans="1:200" x14ac:dyDescent="0.25">
      <c r="A25" s="3">
        <v>12</v>
      </c>
      <c r="B25" s="4" t="s">
        <v>829</v>
      </c>
      <c r="C25" s="3"/>
      <c r="D25" s="3">
        <v>1</v>
      </c>
      <c r="E25" s="3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51"/>
      <c r="S25" s="51">
        <v>1</v>
      </c>
      <c r="T25" s="51"/>
      <c r="U25" s="4"/>
      <c r="V25" s="4">
        <v>1</v>
      </c>
      <c r="W25" s="4"/>
      <c r="X25" s="4">
        <v>1</v>
      </c>
      <c r="Y25" s="4"/>
      <c r="Z25" s="4"/>
      <c r="AA25" s="4"/>
      <c r="AB25" s="4">
        <v>1</v>
      </c>
      <c r="AC25" s="4"/>
      <c r="AD25" s="4">
        <v>1</v>
      </c>
      <c r="AE25" s="4"/>
      <c r="AF25" s="4"/>
      <c r="AG25" s="51"/>
      <c r="AH25" s="51">
        <v>1</v>
      </c>
      <c r="AI25" s="51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51"/>
      <c r="AW25" s="51">
        <v>1</v>
      </c>
      <c r="AX25" s="51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51"/>
      <c r="BL25" s="51">
        <v>1</v>
      </c>
      <c r="BM25" s="51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>
        <v>1</v>
      </c>
      <c r="BX25" s="4"/>
      <c r="BY25" s="4"/>
      <c r="BZ25" s="51"/>
      <c r="CA25" s="51">
        <v>1</v>
      </c>
      <c r="CB25" s="51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51"/>
      <c r="CP25" s="51">
        <v>1</v>
      </c>
      <c r="CQ25" s="51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>
        <v>1</v>
      </c>
      <c r="DN25" s="4"/>
      <c r="DO25" s="4"/>
      <c r="DP25" s="51"/>
      <c r="DQ25" s="51">
        <v>1</v>
      </c>
      <c r="DR25" s="51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51"/>
      <c r="EF25" s="51">
        <v>1</v>
      </c>
      <c r="EG25" s="51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51"/>
      <c r="EU25" s="51">
        <v>1</v>
      </c>
      <c r="EV25" s="51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>
        <v>1</v>
      </c>
      <c r="FG25" s="4"/>
      <c r="FH25" s="4"/>
      <c r="FI25" s="51"/>
      <c r="FJ25" s="51">
        <v>1</v>
      </c>
      <c r="FK25" s="51"/>
      <c r="FL25" s="4"/>
      <c r="FM25" s="4">
        <v>1</v>
      </c>
      <c r="FN25" s="4"/>
      <c r="FO25" s="4">
        <v>1</v>
      </c>
      <c r="FP25" s="4"/>
      <c r="FQ25" s="4"/>
      <c r="FR25" s="4"/>
      <c r="FS25" s="4">
        <v>1</v>
      </c>
      <c r="FT25" s="4"/>
      <c r="FU25" s="4">
        <v>1</v>
      </c>
      <c r="FV25" s="4"/>
      <c r="FW25" s="4"/>
      <c r="FX25" s="51"/>
      <c r="FY25" s="51">
        <v>1</v>
      </c>
      <c r="FZ25" s="51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51"/>
      <c r="GN25" s="51">
        <v>1</v>
      </c>
      <c r="GO25" s="51"/>
      <c r="GP25" s="4"/>
      <c r="GQ25" s="4">
        <v>1</v>
      </c>
      <c r="GR25" s="4"/>
    </row>
    <row r="26" spans="1:200" x14ac:dyDescent="0.25">
      <c r="A26" s="3">
        <v>13</v>
      </c>
      <c r="B26" s="4" t="s">
        <v>830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51">
        <v>1</v>
      </c>
      <c r="S26" s="51"/>
      <c r="T26" s="51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51">
        <v>1</v>
      </c>
      <c r="AH26" s="51"/>
      <c r="AI26" s="51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51">
        <v>1</v>
      </c>
      <c r="AW26" s="51"/>
      <c r="AX26" s="51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51">
        <v>1</v>
      </c>
      <c r="BL26" s="51"/>
      <c r="BM26" s="51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51">
        <v>1</v>
      </c>
      <c r="CA26" s="51"/>
      <c r="CB26" s="51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51">
        <v>1</v>
      </c>
      <c r="CP26" s="51"/>
      <c r="CQ26" s="51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51">
        <v>1</v>
      </c>
      <c r="DQ26" s="51"/>
      <c r="DR26" s="51"/>
      <c r="DS26" s="4"/>
      <c r="DT26" s="4">
        <v>1</v>
      </c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51">
        <v>1</v>
      </c>
      <c r="EF26" s="51"/>
      <c r="EG26" s="51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51">
        <v>1</v>
      </c>
      <c r="EU26" s="51"/>
      <c r="EV26" s="51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51">
        <v>1</v>
      </c>
      <c r="FJ26" s="51"/>
      <c r="FK26" s="51"/>
      <c r="FL26" s="4"/>
      <c r="FM26" s="4">
        <v>1</v>
      </c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51">
        <v>1</v>
      </c>
      <c r="FY26" s="51"/>
      <c r="FZ26" s="51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51">
        <v>1</v>
      </c>
      <c r="GN26" s="51"/>
      <c r="GO26" s="51"/>
      <c r="GP26" s="4"/>
      <c r="GQ26" s="4">
        <v>1</v>
      </c>
      <c r="GR26" s="4"/>
    </row>
    <row r="27" spans="1:200" x14ac:dyDescent="0.25">
      <c r="A27" s="3">
        <v>14</v>
      </c>
      <c r="B27" s="4" t="s">
        <v>831</v>
      </c>
      <c r="C27" s="3">
        <v>1</v>
      </c>
      <c r="D27" s="3"/>
      <c r="E27" s="3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51">
        <v>1</v>
      </c>
      <c r="S27" s="51"/>
      <c r="T27" s="51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51">
        <v>1</v>
      </c>
      <c r="AH27" s="51"/>
      <c r="AI27" s="51"/>
      <c r="AJ27" s="4">
        <v>1</v>
      </c>
      <c r="AK27" s="4"/>
      <c r="AL27" s="4"/>
      <c r="AM27" s="4"/>
      <c r="AN27" s="4">
        <v>1</v>
      </c>
      <c r="AO27" s="4"/>
      <c r="AP27" s="4">
        <v>1</v>
      </c>
      <c r="AQ27" s="4"/>
      <c r="AR27" s="4"/>
      <c r="AS27" s="4">
        <v>1</v>
      </c>
      <c r="AT27" s="4"/>
      <c r="AU27" s="4"/>
      <c r="AV27" s="51">
        <v>1</v>
      </c>
      <c r="AW27" s="51"/>
      <c r="AX27" s="51"/>
      <c r="AY27" s="4">
        <v>1</v>
      </c>
      <c r="AZ27" s="4"/>
      <c r="BA27" s="4"/>
      <c r="BB27" s="4"/>
      <c r="BC27" s="4">
        <v>1</v>
      </c>
      <c r="BD27" s="4"/>
      <c r="BE27" s="4">
        <v>1</v>
      </c>
      <c r="BF27" s="4"/>
      <c r="BG27" s="4"/>
      <c r="BH27" s="4">
        <v>1</v>
      </c>
      <c r="BI27" s="4"/>
      <c r="BJ27" s="4"/>
      <c r="BK27" s="51">
        <v>1</v>
      </c>
      <c r="BL27" s="51"/>
      <c r="BM27" s="51"/>
      <c r="BN27" s="4">
        <v>1</v>
      </c>
      <c r="BO27" s="4"/>
      <c r="BP27" s="4"/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51">
        <v>1</v>
      </c>
      <c r="CA27" s="51"/>
      <c r="CB27" s="51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51">
        <v>1</v>
      </c>
      <c r="CP27" s="51"/>
      <c r="CQ27" s="51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51">
        <v>1</v>
      </c>
      <c r="DQ27" s="51"/>
      <c r="DR27" s="51"/>
      <c r="DS27" s="4"/>
      <c r="DT27" s="4">
        <v>1</v>
      </c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51">
        <v>1</v>
      </c>
      <c r="EF27" s="51"/>
      <c r="EG27" s="51"/>
      <c r="EH27" s="4"/>
      <c r="EI27" s="4">
        <v>1</v>
      </c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51">
        <v>1</v>
      </c>
      <c r="EU27" s="51"/>
      <c r="EV27" s="51"/>
      <c r="EW27" s="4"/>
      <c r="EX27" s="4">
        <v>1</v>
      </c>
      <c r="EY27" s="4"/>
      <c r="EZ27" s="4"/>
      <c r="FA27" s="4">
        <v>1</v>
      </c>
      <c r="FB27" s="4"/>
      <c r="FC27" s="4">
        <v>1</v>
      </c>
      <c r="FD27" s="4"/>
      <c r="FE27" s="4"/>
      <c r="FF27" s="4">
        <v>1</v>
      </c>
      <c r="FG27" s="4"/>
      <c r="FH27" s="4"/>
      <c r="FI27" s="51">
        <v>1</v>
      </c>
      <c r="FJ27" s="51"/>
      <c r="FK27" s="51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>
        <v>1</v>
      </c>
      <c r="FV27" s="4"/>
      <c r="FW27" s="4"/>
      <c r="FX27" s="51">
        <v>1</v>
      </c>
      <c r="FY27" s="51"/>
      <c r="FZ27" s="51"/>
      <c r="GA27" s="4"/>
      <c r="GB27" s="4">
        <v>1</v>
      </c>
      <c r="GC27" s="4"/>
      <c r="GD27" s="4"/>
      <c r="GE27" s="4">
        <v>1</v>
      </c>
      <c r="GF27" s="4"/>
      <c r="GG27" s="4">
        <v>1</v>
      </c>
      <c r="GH27" s="4"/>
      <c r="GI27" s="4"/>
      <c r="GJ27" s="4">
        <v>1</v>
      </c>
      <c r="GK27" s="4"/>
      <c r="GL27" s="4"/>
      <c r="GM27" s="51">
        <v>1</v>
      </c>
      <c r="GN27" s="51"/>
      <c r="GO27" s="51"/>
      <c r="GP27" s="4"/>
      <c r="GQ27" s="4">
        <v>1</v>
      </c>
      <c r="GR27" s="4"/>
    </row>
    <row r="28" spans="1:200" x14ac:dyDescent="0.25">
      <c r="A28" s="3">
        <v>15</v>
      </c>
      <c r="B28" s="4" t="s">
        <v>832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>
        <v>1</v>
      </c>
      <c r="P28" s="4"/>
      <c r="Q28" s="4"/>
      <c r="R28" s="51">
        <v>1</v>
      </c>
      <c r="S28" s="51"/>
      <c r="T28" s="51"/>
      <c r="U28" s="4"/>
      <c r="V28" s="4">
        <v>1</v>
      </c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/>
      <c r="AF28" s="4"/>
      <c r="AG28" s="51">
        <v>1</v>
      </c>
      <c r="AH28" s="51"/>
      <c r="AI28" s="51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51">
        <v>1</v>
      </c>
      <c r="AW28" s="51"/>
      <c r="AX28" s="51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51">
        <v>1</v>
      </c>
      <c r="BL28" s="51"/>
      <c r="BM28" s="51"/>
      <c r="BN28" s="4">
        <v>1</v>
      </c>
      <c r="BO28" s="4"/>
      <c r="BP28" s="4"/>
      <c r="BQ28" s="4">
        <v>1</v>
      </c>
      <c r="BR28" s="4"/>
      <c r="BS28" s="4"/>
      <c r="BT28" s="4"/>
      <c r="BU28" s="4">
        <v>1</v>
      </c>
      <c r="BV28" s="4"/>
      <c r="BW28" s="4">
        <v>1</v>
      </c>
      <c r="BX28" s="4"/>
      <c r="BY28" s="4"/>
      <c r="BZ28" s="51">
        <v>1</v>
      </c>
      <c r="CA28" s="51"/>
      <c r="CB28" s="51"/>
      <c r="CC28" s="4">
        <v>1</v>
      </c>
      <c r="CD28" s="4"/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51">
        <v>1</v>
      </c>
      <c r="CP28" s="51"/>
      <c r="CQ28" s="51"/>
      <c r="CR28" s="4">
        <v>1</v>
      </c>
      <c r="CS28" s="4"/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>
        <v>1</v>
      </c>
      <c r="DN28" s="4"/>
      <c r="DO28" s="4"/>
      <c r="DP28" s="51">
        <v>1</v>
      </c>
      <c r="DQ28" s="51"/>
      <c r="DR28" s="51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51">
        <v>1</v>
      </c>
      <c r="EF28" s="51"/>
      <c r="EG28" s="51"/>
      <c r="EH28" s="4"/>
      <c r="EI28" s="4">
        <v>1</v>
      </c>
      <c r="EJ28" s="4"/>
      <c r="EK28" s="4">
        <v>1</v>
      </c>
      <c r="EL28" s="4"/>
      <c r="EM28" s="4"/>
      <c r="EN28" s="4"/>
      <c r="EO28" s="4">
        <v>1</v>
      </c>
      <c r="EP28" s="4"/>
      <c r="EQ28" s="4">
        <v>1</v>
      </c>
      <c r="ER28" s="4"/>
      <c r="ES28" s="4"/>
      <c r="ET28" s="51">
        <v>1</v>
      </c>
      <c r="EU28" s="51"/>
      <c r="EV28" s="51"/>
      <c r="EW28" s="4"/>
      <c r="EX28" s="4">
        <v>1</v>
      </c>
      <c r="EY28" s="4"/>
      <c r="EZ28" s="4">
        <v>1</v>
      </c>
      <c r="FA28" s="4"/>
      <c r="FB28" s="4"/>
      <c r="FC28" s="4"/>
      <c r="FD28" s="4">
        <v>1</v>
      </c>
      <c r="FE28" s="4"/>
      <c r="FF28" s="4">
        <v>1</v>
      </c>
      <c r="FG28" s="4"/>
      <c r="FH28" s="4"/>
      <c r="FI28" s="51">
        <v>1</v>
      </c>
      <c r="FJ28" s="51"/>
      <c r="FK28" s="51"/>
      <c r="FL28" s="4"/>
      <c r="FM28" s="4">
        <v>1</v>
      </c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51">
        <v>1</v>
      </c>
      <c r="FY28" s="51"/>
      <c r="FZ28" s="51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>
        <v>1</v>
      </c>
      <c r="GK28" s="4"/>
      <c r="GL28" s="4"/>
      <c r="GM28" s="51">
        <v>1</v>
      </c>
      <c r="GN28" s="51"/>
      <c r="GO28" s="51"/>
      <c r="GP28" s="4"/>
      <c r="GQ28" s="4">
        <v>1</v>
      </c>
      <c r="GR28" s="4"/>
    </row>
    <row r="29" spans="1:200" x14ac:dyDescent="0.25">
      <c r="A29" s="3">
        <v>16</v>
      </c>
      <c r="B29" s="4" t="s">
        <v>833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51"/>
      <c r="S29" s="51">
        <v>1</v>
      </c>
      <c r="T29" s="51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51"/>
      <c r="AH29" s="51">
        <v>1</v>
      </c>
      <c r="AI29" s="51"/>
      <c r="AJ29" s="4"/>
      <c r="AK29" s="4">
        <v>1</v>
      </c>
      <c r="AL29" s="4"/>
      <c r="AM29" s="4"/>
      <c r="AN29" s="4">
        <v>1</v>
      </c>
      <c r="AO29" s="4"/>
      <c r="AP29" s="4">
        <v>1</v>
      </c>
      <c r="AQ29" s="4"/>
      <c r="AR29" s="4"/>
      <c r="AS29" s="4"/>
      <c r="AT29" s="4">
        <v>1</v>
      </c>
      <c r="AU29" s="4"/>
      <c r="AV29" s="51"/>
      <c r="AW29" s="51">
        <v>1</v>
      </c>
      <c r="AX29" s="51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/>
      <c r="BI29" s="4">
        <v>1</v>
      </c>
      <c r="BJ29" s="4"/>
      <c r="BK29" s="51"/>
      <c r="BL29" s="51">
        <v>1</v>
      </c>
      <c r="BM29" s="51"/>
      <c r="BN29" s="4"/>
      <c r="BO29" s="4">
        <v>1</v>
      </c>
      <c r="BP29" s="4"/>
      <c r="BQ29" s="4"/>
      <c r="BR29" s="4">
        <v>1</v>
      </c>
      <c r="BS29" s="4"/>
      <c r="BT29" s="4">
        <v>1</v>
      </c>
      <c r="BU29" s="4"/>
      <c r="BV29" s="4"/>
      <c r="BW29" s="4"/>
      <c r="BX29" s="4">
        <v>1</v>
      </c>
      <c r="BY29" s="4"/>
      <c r="BZ29" s="51"/>
      <c r="CA29" s="51">
        <v>1</v>
      </c>
      <c r="CB29" s="51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51"/>
      <c r="CP29" s="51">
        <v>1</v>
      </c>
      <c r="CQ29" s="51"/>
      <c r="CR29" s="4"/>
      <c r="CS29" s="4">
        <v>1</v>
      </c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/>
      <c r="DN29" s="4">
        <v>1</v>
      </c>
      <c r="DO29" s="4"/>
      <c r="DP29" s="51"/>
      <c r="DQ29" s="51">
        <v>1</v>
      </c>
      <c r="DR29" s="51"/>
      <c r="DS29" s="4"/>
      <c r="DT29" s="4">
        <v>1</v>
      </c>
      <c r="DU29" s="4"/>
      <c r="DV29" s="4"/>
      <c r="DW29" s="4">
        <v>1</v>
      </c>
      <c r="DX29" s="4"/>
      <c r="DY29" s="4">
        <v>1</v>
      </c>
      <c r="DZ29" s="4"/>
      <c r="EA29" s="4"/>
      <c r="EB29" s="4"/>
      <c r="EC29" s="4">
        <v>1</v>
      </c>
      <c r="ED29" s="4"/>
      <c r="EE29" s="51"/>
      <c r="EF29" s="51">
        <v>1</v>
      </c>
      <c r="EG29" s="51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/>
      <c r="ER29" s="4">
        <v>1</v>
      </c>
      <c r="ES29" s="4"/>
      <c r="ET29" s="51"/>
      <c r="EU29" s="51">
        <v>1</v>
      </c>
      <c r="EV29" s="51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/>
      <c r="FG29" s="4">
        <v>1</v>
      </c>
      <c r="FH29" s="4"/>
      <c r="FI29" s="51"/>
      <c r="FJ29" s="51">
        <v>1</v>
      </c>
      <c r="FK29" s="51"/>
      <c r="FL29" s="4"/>
      <c r="FM29" s="4">
        <v>1</v>
      </c>
      <c r="FN29" s="4"/>
      <c r="FO29" s="4"/>
      <c r="FP29" s="4">
        <v>1</v>
      </c>
      <c r="FQ29" s="4"/>
      <c r="FR29" s="4">
        <v>1</v>
      </c>
      <c r="FS29" s="4"/>
      <c r="FT29" s="4"/>
      <c r="FU29" s="4"/>
      <c r="FV29" s="4">
        <v>1</v>
      </c>
      <c r="FW29" s="4"/>
      <c r="FX29" s="51"/>
      <c r="FY29" s="51">
        <v>1</v>
      </c>
      <c r="FZ29" s="51"/>
      <c r="GA29" s="4"/>
      <c r="GB29" s="4">
        <v>1</v>
      </c>
      <c r="GC29" s="4"/>
      <c r="GD29" s="4"/>
      <c r="GE29" s="4">
        <v>1</v>
      </c>
      <c r="GF29" s="4"/>
      <c r="GG29" s="4">
        <v>1</v>
      </c>
      <c r="GH29" s="4"/>
      <c r="GI29" s="4"/>
      <c r="GJ29" s="4"/>
      <c r="GK29" s="4">
        <v>1</v>
      </c>
      <c r="GL29" s="4"/>
      <c r="GM29" s="51"/>
      <c r="GN29" s="51">
        <v>1</v>
      </c>
      <c r="GO29" s="51"/>
      <c r="GP29" s="4"/>
      <c r="GQ29" s="4">
        <v>1</v>
      </c>
      <c r="GR29" s="4"/>
    </row>
    <row r="30" spans="1:200" x14ac:dyDescent="0.25">
      <c r="A30" s="3">
        <v>17</v>
      </c>
      <c r="B30" s="4" t="s">
        <v>834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51"/>
      <c r="S30" s="51">
        <v>1</v>
      </c>
      <c r="T30" s="51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51"/>
      <c r="AH30" s="51">
        <v>1</v>
      </c>
      <c r="AI30" s="51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51"/>
      <c r="AW30" s="51">
        <v>1</v>
      </c>
      <c r="AX30" s="51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51"/>
      <c r="BL30" s="51">
        <v>1</v>
      </c>
      <c r="BM30" s="51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51"/>
      <c r="CA30" s="51">
        <v>1</v>
      </c>
      <c r="CB30" s="51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51"/>
      <c r="CP30" s="51">
        <v>1</v>
      </c>
      <c r="CQ30" s="51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51"/>
      <c r="DQ30" s="51">
        <v>1</v>
      </c>
      <c r="DR30" s="51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51"/>
      <c r="EF30" s="51">
        <v>1</v>
      </c>
      <c r="EG30" s="51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51"/>
      <c r="EU30" s="51">
        <v>1</v>
      </c>
      <c r="EV30" s="51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51"/>
      <c r="FJ30" s="51">
        <v>1</v>
      </c>
      <c r="FK30" s="51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51"/>
      <c r="FY30" s="51">
        <v>1</v>
      </c>
      <c r="FZ30" s="51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51"/>
      <c r="GN30" s="51">
        <v>1</v>
      </c>
      <c r="GO30" s="51"/>
      <c r="GP30" s="4"/>
      <c r="GQ30" s="4">
        <v>1</v>
      </c>
      <c r="GR30" s="4"/>
    </row>
    <row r="31" spans="1:200" x14ac:dyDescent="0.25">
      <c r="A31" s="3">
        <v>18</v>
      </c>
      <c r="B31" s="4" t="s">
        <v>835</v>
      </c>
      <c r="C31" s="3"/>
      <c r="D31" s="3">
        <v>1</v>
      </c>
      <c r="E31" s="3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51"/>
      <c r="S31" s="51">
        <v>1</v>
      </c>
      <c r="T31" s="51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51"/>
      <c r="AH31" s="51">
        <v>1</v>
      </c>
      <c r="AI31" s="51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51"/>
      <c r="AW31" s="51">
        <v>1</v>
      </c>
      <c r="AX31" s="51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51"/>
      <c r="BL31" s="51">
        <v>1</v>
      </c>
      <c r="BM31" s="51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51"/>
      <c r="CA31" s="51">
        <v>1</v>
      </c>
      <c r="CB31" s="51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51"/>
      <c r="CP31" s="51">
        <v>1</v>
      </c>
      <c r="CQ31" s="51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51"/>
      <c r="DQ31" s="51">
        <v>1</v>
      </c>
      <c r="DR31" s="51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51"/>
      <c r="EF31" s="51">
        <v>1</v>
      </c>
      <c r="EG31" s="51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51"/>
      <c r="EU31" s="51">
        <v>1</v>
      </c>
      <c r="EV31" s="51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51"/>
      <c r="FJ31" s="51">
        <v>1</v>
      </c>
      <c r="FK31" s="51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51"/>
      <c r="FY31" s="51">
        <v>1</v>
      </c>
      <c r="FZ31" s="51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51"/>
      <c r="GN31" s="51">
        <v>1</v>
      </c>
      <c r="GO31" s="51"/>
      <c r="GP31" s="4"/>
      <c r="GQ31" s="4">
        <v>1</v>
      </c>
      <c r="GR31" s="4"/>
    </row>
    <row r="32" spans="1:200" x14ac:dyDescent="0.25">
      <c r="A32" s="3">
        <v>19</v>
      </c>
      <c r="B32" s="4" t="s">
        <v>836</v>
      </c>
      <c r="C32" s="3"/>
      <c r="D32" s="3">
        <v>1</v>
      </c>
      <c r="E32" s="3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>
        <v>1</v>
      </c>
      <c r="P32" s="4"/>
      <c r="Q32" s="4"/>
      <c r="R32" s="51"/>
      <c r="S32" s="51">
        <v>1</v>
      </c>
      <c r="T32" s="51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51"/>
      <c r="AH32" s="51">
        <v>1</v>
      </c>
      <c r="AI32" s="51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51"/>
      <c r="AW32" s="51">
        <v>1</v>
      </c>
      <c r="AX32" s="51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51"/>
      <c r="BL32" s="51">
        <v>1</v>
      </c>
      <c r="BM32" s="51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51"/>
      <c r="CA32" s="51">
        <v>1</v>
      </c>
      <c r="CB32" s="51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51"/>
      <c r="CP32" s="51">
        <v>1</v>
      </c>
      <c r="CQ32" s="51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51"/>
      <c r="DQ32" s="51">
        <v>1</v>
      </c>
      <c r="DR32" s="51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51"/>
      <c r="EF32" s="51">
        <v>1</v>
      </c>
      <c r="EG32" s="51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51"/>
      <c r="EU32" s="51">
        <v>1</v>
      </c>
      <c r="EV32" s="51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51"/>
      <c r="FJ32" s="51">
        <v>1</v>
      </c>
      <c r="FK32" s="51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51"/>
      <c r="FY32" s="51">
        <v>1</v>
      </c>
      <c r="FZ32" s="51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51"/>
      <c r="GN32" s="51">
        <v>1</v>
      </c>
      <c r="GO32" s="51"/>
      <c r="GP32" s="4"/>
      <c r="GQ32" s="4">
        <v>1</v>
      </c>
      <c r="GR32" s="4"/>
    </row>
    <row r="33" spans="1:200" x14ac:dyDescent="0.25">
      <c r="A33" s="3">
        <v>20</v>
      </c>
      <c r="B33" s="4" t="s">
        <v>837</v>
      </c>
      <c r="C33" s="3">
        <v>1</v>
      </c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/>
      <c r="P33" s="4">
        <v>1</v>
      </c>
      <c r="Q33" s="4"/>
      <c r="R33" s="51"/>
      <c r="S33" s="51">
        <v>1</v>
      </c>
      <c r="T33" s="51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51"/>
      <c r="AH33" s="51">
        <v>1</v>
      </c>
      <c r="AI33" s="51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/>
      <c r="AT33" s="4">
        <v>1</v>
      </c>
      <c r="AU33" s="4"/>
      <c r="AV33" s="51"/>
      <c r="AW33" s="51">
        <v>1</v>
      </c>
      <c r="AX33" s="51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51"/>
      <c r="BL33" s="51">
        <v>1</v>
      </c>
      <c r="BM33" s="51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51"/>
      <c r="CA33" s="51">
        <v>1</v>
      </c>
      <c r="CB33" s="51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51"/>
      <c r="CP33" s="51">
        <v>1</v>
      </c>
      <c r="CQ33" s="51"/>
      <c r="CR33" s="4"/>
      <c r="CS33" s="4">
        <v>1</v>
      </c>
      <c r="CT33" s="4"/>
      <c r="CU33" s="4">
        <v>1</v>
      </c>
      <c r="CV33" s="4"/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51"/>
      <c r="DQ33" s="51">
        <v>1</v>
      </c>
      <c r="DR33" s="51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51"/>
      <c r="EF33" s="51">
        <v>1</v>
      </c>
      <c r="EG33" s="51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51"/>
      <c r="EU33" s="51">
        <v>1</v>
      </c>
      <c r="EV33" s="51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51"/>
      <c r="FJ33" s="51">
        <v>1</v>
      </c>
      <c r="FK33" s="51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51"/>
      <c r="FY33" s="51">
        <v>1</v>
      </c>
      <c r="FZ33" s="51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51"/>
      <c r="GN33" s="51">
        <v>1</v>
      </c>
      <c r="GO33" s="51"/>
      <c r="GP33" s="4">
        <v>1</v>
      </c>
      <c r="GQ33" s="4"/>
      <c r="GR33" s="4"/>
    </row>
    <row r="34" spans="1:200" x14ac:dyDescent="0.25">
      <c r="A34" s="3">
        <v>21</v>
      </c>
      <c r="B34" s="4" t="s">
        <v>838</v>
      </c>
      <c r="C34" s="3"/>
      <c r="D34" s="3">
        <v>1</v>
      </c>
      <c r="E34" s="3"/>
      <c r="F34" s="4">
        <v>1</v>
      </c>
      <c r="G34" s="4"/>
      <c r="H34" s="4"/>
      <c r="I34" s="4">
        <v>1</v>
      </c>
      <c r="J34" s="4"/>
      <c r="K34" s="4"/>
      <c r="L34" s="4"/>
      <c r="M34" s="4">
        <v>1</v>
      </c>
      <c r="N34" s="4"/>
      <c r="O34" s="4"/>
      <c r="P34" s="4">
        <v>1</v>
      </c>
      <c r="Q34" s="4"/>
      <c r="R34" s="51"/>
      <c r="S34" s="51">
        <v>1</v>
      </c>
      <c r="T34" s="51"/>
      <c r="U34" s="4">
        <v>1</v>
      </c>
      <c r="V34" s="4"/>
      <c r="W34" s="4"/>
      <c r="X34" s="4">
        <v>1</v>
      </c>
      <c r="Y34" s="4"/>
      <c r="Z34" s="4"/>
      <c r="AA34" s="4"/>
      <c r="AB34" s="4">
        <v>1</v>
      </c>
      <c r="AC34" s="4"/>
      <c r="AD34" s="4"/>
      <c r="AE34" s="4">
        <v>1</v>
      </c>
      <c r="AF34" s="4"/>
      <c r="AG34" s="51"/>
      <c r="AH34" s="51">
        <v>1</v>
      </c>
      <c r="AI34" s="51"/>
      <c r="AJ34" s="4">
        <v>1</v>
      </c>
      <c r="AK34" s="4"/>
      <c r="AL34" s="4"/>
      <c r="AM34" s="4">
        <v>1</v>
      </c>
      <c r="AN34" s="4"/>
      <c r="AO34" s="4"/>
      <c r="AP34" s="4"/>
      <c r="AQ34" s="4">
        <v>1</v>
      </c>
      <c r="AR34" s="4"/>
      <c r="AS34" s="4"/>
      <c r="AT34" s="4">
        <v>1</v>
      </c>
      <c r="AU34" s="4"/>
      <c r="AV34" s="51"/>
      <c r="AW34" s="51">
        <v>1</v>
      </c>
      <c r="AX34" s="51"/>
      <c r="AY34" s="4">
        <v>1</v>
      </c>
      <c r="AZ34" s="4"/>
      <c r="BA34" s="4"/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51"/>
      <c r="BL34" s="51">
        <v>1</v>
      </c>
      <c r="BM34" s="51"/>
      <c r="BN34" s="4">
        <v>1</v>
      </c>
      <c r="BO34" s="4"/>
      <c r="BP34" s="4"/>
      <c r="BQ34" s="4">
        <v>1</v>
      </c>
      <c r="BR34" s="4"/>
      <c r="BS34" s="4"/>
      <c r="BT34" s="4"/>
      <c r="BU34" s="4">
        <v>1</v>
      </c>
      <c r="BV34" s="4"/>
      <c r="BW34" s="4">
        <v>1</v>
      </c>
      <c r="BX34" s="4"/>
      <c r="BY34" s="4"/>
      <c r="BZ34" s="51"/>
      <c r="CA34" s="51">
        <v>1</v>
      </c>
      <c r="CB34" s="51"/>
      <c r="CC34" s="4">
        <v>1</v>
      </c>
      <c r="CD34" s="4"/>
      <c r="CE34" s="4"/>
      <c r="CF34" s="4">
        <v>1</v>
      </c>
      <c r="CG34" s="4"/>
      <c r="CH34" s="4"/>
      <c r="CI34" s="4"/>
      <c r="CJ34" s="4">
        <v>1</v>
      </c>
      <c r="CK34" s="4"/>
      <c r="CL34" s="4"/>
      <c r="CM34" s="4">
        <v>1</v>
      </c>
      <c r="CN34" s="4"/>
      <c r="CO34" s="51"/>
      <c r="CP34" s="51">
        <v>1</v>
      </c>
      <c r="CQ34" s="51"/>
      <c r="CR34" s="4"/>
      <c r="CS34" s="4">
        <v>1</v>
      </c>
      <c r="CT34" s="4"/>
      <c r="CU34" s="4">
        <v>1</v>
      </c>
      <c r="CV34" s="4"/>
      <c r="CW34" s="4"/>
      <c r="CX34" s="4"/>
      <c r="CY34" s="4">
        <v>1</v>
      </c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/>
      <c r="DK34" s="4">
        <v>1</v>
      </c>
      <c r="DL34" s="4"/>
      <c r="DM34" s="4"/>
      <c r="DN34" s="4">
        <v>1</v>
      </c>
      <c r="DO34" s="4"/>
      <c r="DP34" s="51"/>
      <c r="DQ34" s="51">
        <v>1</v>
      </c>
      <c r="DR34" s="51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51"/>
      <c r="EF34" s="51">
        <v>1</v>
      </c>
      <c r="EG34" s="51"/>
      <c r="EH34" s="4">
        <v>1</v>
      </c>
      <c r="EI34" s="4"/>
      <c r="EJ34" s="4"/>
      <c r="EK34" s="4">
        <v>1</v>
      </c>
      <c r="EL34" s="4"/>
      <c r="EM34" s="4"/>
      <c r="EN34" s="4"/>
      <c r="EO34" s="4">
        <v>1</v>
      </c>
      <c r="EP34" s="4"/>
      <c r="EQ34" s="4"/>
      <c r="ER34" s="4">
        <v>1</v>
      </c>
      <c r="ES34" s="4"/>
      <c r="ET34" s="51"/>
      <c r="EU34" s="51">
        <v>1</v>
      </c>
      <c r="EV34" s="51"/>
      <c r="EW34" s="4">
        <v>1</v>
      </c>
      <c r="EX34" s="4"/>
      <c r="EY34" s="4"/>
      <c r="EZ34" s="4">
        <v>1</v>
      </c>
      <c r="FA34" s="4"/>
      <c r="FB34" s="4"/>
      <c r="FC34" s="4"/>
      <c r="FD34" s="4">
        <v>1</v>
      </c>
      <c r="FE34" s="4"/>
      <c r="FF34" s="4"/>
      <c r="FG34" s="4">
        <v>1</v>
      </c>
      <c r="FH34" s="4"/>
      <c r="FI34" s="51"/>
      <c r="FJ34" s="51">
        <v>1</v>
      </c>
      <c r="FK34" s="51"/>
      <c r="FL34" s="4">
        <v>1</v>
      </c>
      <c r="FM34" s="4"/>
      <c r="FN34" s="4"/>
      <c r="FO34" s="4">
        <v>1</v>
      </c>
      <c r="FP34" s="4"/>
      <c r="FQ34" s="4"/>
      <c r="FR34" s="4"/>
      <c r="FS34" s="4">
        <v>1</v>
      </c>
      <c r="FT34" s="4"/>
      <c r="FU34" s="4"/>
      <c r="FV34" s="4">
        <v>1</v>
      </c>
      <c r="FW34" s="4"/>
      <c r="FX34" s="51"/>
      <c r="FY34" s="51">
        <v>1</v>
      </c>
      <c r="FZ34" s="51"/>
      <c r="GA34" s="4">
        <v>1</v>
      </c>
      <c r="GB34" s="4"/>
      <c r="GC34" s="4"/>
      <c r="GD34" s="4">
        <v>1</v>
      </c>
      <c r="GE34" s="4"/>
      <c r="GF34" s="4"/>
      <c r="GG34" s="4"/>
      <c r="GH34" s="4">
        <v>1</v>
      </c>
      <c r="GI34" s="4"/>
      <c r="GJ34" s="4"/>
      <c r="GK34" s="4">
        <v>1</v>
      </c>
      <c r="GL34" s="4"/>
      <c r="GM34" s="51"/>
      <c r="GN34" s="51">
        <v>1</v>
      </c>
      <c r="GO34" s="51"/>
      <c r="GP34" s="4">
        <v>1</v>
      </c>
      <c r="GQ34" s="4"/>
      <c r="GR34" s="4"/>
    </row>
    <row r="35" spans="1:200" x14ac:dyDescent="0.25">
      <c r="A35" s="3">
        <v>22</v>
      </c>
      <c r="B35" s="4" t="s">
        <v>839</v>
      </c>
      <c r="C35" s="3"/>
      <c r="D35" s="3">
        <v>1</v>
      </c>
      <c r="E35" s="3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51"/>
      <c r="S35" s="51">
        <v>1</v>
      </c>
      <c r="T35" s="51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51"/>
      <c r="AH35" s="51">
        <v>1</v>
      </c>
      <c r="AI35" s="51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51"/>
      <c r="AW35" s="51">
        <v>1</v>
      </c>
      <c r="AX35" s="51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51"/>
      <c r="BL35" s="51">
        <v>1</v>
      </c>
      <c r="BM35" s="51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51"/>
      <c r="CA35" s="51">
        <v>1</v>
      </c>
      <c r="CB35" s="51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51"/>
      <c r="CP35" s="51">
        <v>1</v>
      </c>
      <c r="CQ35" s="51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51"/>
      <c r="DQ35" s="51">
        <v>1</v>
      </c>
      <c r="DR35" s="51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51"/>
      <c r="EF35" s="51">
        <v>1</v>
      </c>
      <c r="EG35" s="51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51"/>
      <c r="EU35" s="51">
        <v>1</v>
      </c>
      <c r="EV35" s="51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51"/>
      <c r="FJ35" s="51">
        <v>1</v>
      </c>
      <c r="FK35" s="51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51"/>
      <c r="FY35" s="51">
        <v>1</v>
      </c>
      <c r="FZ35" s="51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51"/>
      <c r="GN35" s="51">
        <v>1</v>
      </c>
      <c r="GO35" s="51"/>
      <c r="GP35" s="4"/>
      <c r="GQ35" s="4">
        <v>1</v>
      </c>
      <c r="GR35" s="4"/>
    </row>
    <row r="36" spans="1:200" x14ac:dyDescent="0.25">
      <c r="A36" s="3">
        <v>23</v>
      </c>
      <c r="B36" s="4" t="s">
        <v>840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/>
      <c r="M36" s="4">
        <v>1</v>
      </c>
      <c r="N36" s="4"/>
      <c r="O36" s="4"/>
      <c r="P36" s="4">
        <v>1</v>
      </c>
      <c r="Q36" s="4"/>
      <c r="R36" s="51"/>
      <c r="S36" s="51">
        <v>1</v>
      </c>
      <c r="T36" s="51"/>
      <c r="U36" s="4">
        <v>1</v>
      </c>
      <c r="V36" s="4"/>
      <c r="W36" s="4"/>
      <c r="X36" s="4">
        <v>1</v>
      </c>
      <c r="Y36" s="4"/>
      <c r="Z36" s="4"/>
      <c r="AA36" s="4"/>
      <c r="AB36" s="4">
        <v>1</v>
      </c>
      <c r="AC36" s="4"/>
      <c r="AD36" s="4"/>
      <c r="AE36" s="4">
        <v>1</v>
      </c>
      <c r="AF36" s="4"/>
      <c r="AG36" s="51"/>
      <c r="AH36" s="51">
        <v>1</v>
      </c>
      <c r="AI36" s="51"/>
      <c r="AJ36" s="4">
        <v>1</v>
      </c>
      <c r="AK36" s="4"/>
      <c r="AL36" s="4"/>
      <c r="AM36" s="4">
        <v>1</v>
      </c>
      <c r="AN36" s="4"/>
      <c r="AO36" s="4"/>
      <c r="AP36" s="4"/>
      <c r="AQ36" s="4">
        <v>1</v>
      </c>
      <c r="AR36" s="4"/>
      <c r="AS36" s="4"/>
      <c r="AT36" s="4">
        <v>1</v>
      </c>
      <c r="AU36" s="4"/>
      <c r="AV36" s="51"/>
      <c r="AW36" s="51">
        <v>1</v>
      </c>
      <c r="AX36" s="51"/>
      <c r="AY36" s="4">
        <v>1</v>
      </c>
      <c r="AZ36" s="4"/>
      <c r="BA36" s="4"/>
      <c r="BB36" s="4">
        <v>1</v>
      </c>
      <c r="BC36" s="4"/>
      <c r="BD36" s="4"/>
      <c r="BE36" s="4"/>
      <c r="BF36" s="4">
        <v>1</v>
      </c>
      <c r="BG36" s="4"/>
      <c r="BH36" s="4"/>
      <c r="BI36" s="4">
        <v>1</v>
      </c>
      <c r="BJ36" s="4"/>
      <c r="BK36" s="51"/>
      <c r="BL36" s="51">
        <v>1</v>
      </c>
      <c r="BM36" s="51"/>
      <c r="BN36" s="4">
        <v>1</v>
      </c>
      <c r="BO36" s="4"/>
      <c r="BP36" s="4"/>
      <c r="BQ36" s="4">
        <v>1</v>
      </c>
      <c r="BR36" s="4"/>
      <c r="BS36" s="4"/>
      <c r="BT36" s="4"/>
      <c r="BU36" s="4">
        <v>1</v>
      </c>
      <c r="BV36" s="4"/>
      <c r="BW36" s="4"/>
      <c r="BX36" s="4">
        <v>1</v>
      </c>
      <c r="BY36" s="4"/>
      <c r="BZ36" s="51"/>
      <c r="CA36" s="51">
        <v>1</v>
      </c>
      <c r="CB36" s="51"/>
      <c r="CC36" s="4">
        <v>1</v>
      </c>
      <c r="CD36" s="4"/>
      <c r="CE36" s="4"/>
      <c r="CF36" s="4">
        <v>1</v>
      </c>
      <c r="CG36" s="4"/>
      <c r="CH36" s="4"/>
      <c r="CI36" s="4"/>
      <c r="CJ36" s="4">
        <v>1</v>
      </c>
      <c r="CK36" s="4"/>
      <c r="CL36" s="4"/>
      <c r="CM36" s="4">
        <v>1</v>
      </c>
      <c r="CN36" s="4"/>
      <c r="CO36" s="51"/>
      <c r="CP36" s="51">
        <v>1</v>
      </c>
      <c r="CQ36" s="51"/>
      <c r="CR36" s="4">
        <v>1</v>
      </c>
      <c r="CS36" s="4"/>
      <c r="CT36" s="4"/>
      <c r="CU36" s="4">
        <v>1</v>
      </c>
      <c r="CV36" s="4"/>
      <c r="CW36" s="4"/>
      <c r="CX36" s="4"/>
      <c r="CY36" s="4">
        <v>1</v>
      </c>
      <c r="CZ36" s="4"/>
      <c r="DA36" s="4"/>
      <c r="DB36" s="4">
        <v>1</v>
      </c>
      <c r="DC36" s="4"/>
      <c r="DD36" s="4">
        <v>1</v>
      </c>
      <c r="DE36" s="4"/>
      <c r="DF36" s="4"/>
      <c r="DG36" s="4">
        <v>1</v>
      </c>
      <c r="DH36" s="4"/>
      <c r="DI36" s="4"/>
      <c r="DJ36" s="4"/>
      <c r="DK36" s="4">
        <v>1</v>
      </c>
      <c r="DL36" s="4"/>
      <c r="DM36" s="4"/>
      <c r="DN36" s="4">
        <v>1</v>
      </c>
      <c r="DO36" s="4"/>
      <c r="DP36" s="51"/>
      <c r="DQ36" s="51">
        <v>1</v>
      </c>
      <c r="DR36" s="51"/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/>
      <c r="EC36" s="4">
        <v>1</v>
      </c>
      <c r="ED36" s="4"/>
      <c r="EE36" s="51"/>
      <c r="EF36" s="51">
        <v>1</v>
      </c>
      <c r="EG36" s="51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51"/>
      <c r="EU36" s="51">
        <v>1</v>
      </c>
      <c r="EV36" s="51"/>
      <c r="EW36" s="4">
        <v>1</v>
      </c>
      <c r="EX36" s="4"/>
      <c r="EY36" s="4"/>
      <c r="EZ36" s="4">
        <v>1</v>
      </c>
      <c r="FA36" s="4"/>
      <c r="FB36" s="4"/>
      <c r="FC36" s="4"/>
      <c r="FD36" s="4">
        <v>1</v>
      </c>
      <c r="FE36" s="4"/>
      <c r="FF36" s="4"/>
      <c r="FG36" s="4">
        <v>1</v>
      </c>
      <c r="FH36" s="4"/>
      <c r="FI36" s="51"/>
      <c r="FJ36" s="51">
        <v>1</v>
      </c>
      <c r="FK36" s="51"/>
      <c r="FL36" s="4">
        <v>1</v>
      </c>
      <c r="FM36" s="4"/>
      <c r="FN36" s="4"/>
      <c r="FO36" s="4">
        <v>1</v>
      </c>
      <c r="FP36" s="4"/>
      <c r="FQ36" s="4"/>
      <c r="FR36" s="4"/>
      <c r="FS36" s="4">
        <v>1</v>
      </c>
      <c r="FT36" s="4"/>
      <c r="FU36" s="4"/>
      <c r="FV36" s="4">
        <v>1</v>
      </c>
      <c r="FW36" s="4"/>
      <c r="FX36" s="51"/>
      <c r="FY36" s="51">
        <v>1</v>
      </c>
      <c r="FZ36" s="51"/>
      <c r="GA36" s="4">
        <v>1</v>
      </c>
      <c r="GB36" s="4"/>
      <c r="GC36" s="4"/>
      <c r="GD36" s="4">
        <v>1</v>
      </c>
      <c r="GE36" s="4"/>
      <c r="GF36" s="4"/>
      <c r="GG36" s="4"/>
      <c r="GH36" s="4">
        <v>1</v>
      </c>
      <c r="GI36" s="4"/>
      <c r="GJ36" s="4"/>
      <c r="GK36" s="4">
        <v>1</v>
      </c>
      <c r="GL36" s="4"/>
      <c r="GM36" s="51"/>
      <c r="GN36" s="51">
        <v>1</v>
      </c>
      <c r="GO36" s="51"/>
      <c r="GP36" s="4">
        <v>1</v>
      </c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97" t="s">
        <v>108</v>
      </c>
      <c r="B39" s="98"/>
      <c r="C39" s="47">
        <f>SUM(C14:C38)</f>
        <v>9</v>
      </c>
      <c r="D39" s="47">
        <f t="shared" ref="D39:BO39" si="0">SUM(D14:D38)</f>
        <v>14</v>
      </c>
      <c r="E39" s="47">
        <f t="shared" si="0"/>
        <v>0</v>
      </c>
      <c r="F39" s="47">
        <f t="shared" si="0"/>
        <v>11</v>
      </c>
      <c r="G39" s="47">
        <f t="shared" si="0"/>
        <v>12</v>
      </c>
      <c r="H39" s="47">
        <f t="shared" si="0"/>
        <v>0</v>
      </c>
      <c r="I39" s="51">
        <f t="shared" ref="I39:J39" si="1">SUM(I14:I38)</f>
        <v>10</v>
      </c>
      <c r="J39" s="51">
        <f t="shared" si="1"/>
        <v>13</v>
      </c>
      <c r="K39" s="47">
        <f t="shared" si="0"/>
        <v>0</v>
      </c>
      <c r="L39" s="47">
        <f t="shared" si="0"/>
        <v>7</v>
      </c>
      <c r="M39" s="47">
        <f t="shared" si="0"/>
        <v>16</v>
      </c>
      <c r="N39" s="47">
        <f t="shared" si="0"/>
        <v>0</v>
      </c>
      <c r="O39" s="47">
        <f t="shared" si="0"/>
        <v>11</v>
      </c>
      <c r="P39" s="47">
        <f t="shared" si="0"/>
        <v>12</v>
      </c>
      <c r="Q39" s="47">
        <f t="shared" si="0"/>
        <v>0</v>
      </c>
      <c r="R39" s="47">
        <f t="shared" si="0"/>
        <v>7</v>
      </c>
      <c r="S39" s="47">
        <f t="shared" si="0"/>
        <v>16</v>
      </c>
      <c r="T39" s="47">
        <f t="shared" si="0"/>
        <v>0</v>
      </c>
      <c r="U39" s="47">
        <f t="shared" si="0"/>
        <v>8</v>
      </c>
      <c r="V39" s="47">
        <f t="shared" si="0"/>
        <v>15</v>
      </c>
      <c r="W39" s="47">
        <f t="shared" si="0"/>
        <v>0</v>
      </c>
      <c r="X39" s="47">
        <f t="shared" si="0"/>
        <v>10</v>
      </c>
      <c r="Y39" s="47">
        <f t="shared" si="0"/>
        <v>13</v>
      </c>
      <c r="Z39" s="47">
        <f t="shared" si="0"/>
        <v>0</v>
      </c>
      <c r="AA39" s="47">
        <f t="shared" si="0"/>
        <v>7</v>
      </c>
      <c r="AB39" s="47">
        <f t="shared" si="0"/>
        <v>16</v>
      </c>
      <c r="AC39" s="47">
        <f t="shared" si="0"/>
        <v>0</v>
      </c>
      <c r="AD39" s="47">
        <f t="shared" si="0"/>
        <v>10</v>
      </c>
      <c r="AE39" s="47">
        <f t="shared" si="0"/>
        <v>13</v>
      </c>
      <c r="AF39" s="47">
        <f t="shared" si="0"/>
        <v>0</v>
      </c>
      <c r="AG39" s="47">
        <f t="shared" si="0"/>
        <v>7</v>
      </c>
      <c r="AH39" s="47">
        <f t="shared" si="0"/>
        <v>16</v>
      </c>
      <c r="AI39" s="47">
        <f t="shared" si="0"/>
        <v>0</v>
      </c>
      <c r="AJ39" s="47">
        <f t="shared" si="0"/>
        <v>12</v>
      </c>
      <c r="AK39" s="47">
        <f t="shared" si="0"/>
        <v>11</v>
      </c>
      <c r="AL39" s="47">
        <f t="shared" si="0"/>
        <v>0</v>
      </c>
      <c r="AM39" s="47">
        <f t="shared" si="0"/>
        <v>10</v>
      </c>
      <c r="AN39" s="47">
        <f t="shared" si="0"/>
        <v>13</v>
      </c>
      <c r="AO39" s="47">
        <f t="shared" si="0"/>
        <v>0</v>
      </c>
      <c r="AP39" s="47">
        <f t="shared" si="0"/>
        <v>7</v>
      </c>
      <c r="AQ39" s="47">
        <f t="shared" si="0"/>
        <v>16</v>
      </c>
      <c r="AR39" s="47">
        <f t="shared" si="0"/>
        <v>0</v>
      </c>
      <c r="AS39" s="47">
        <f t="shared" si="0"/>
        <v>9</v>
      </c>
      <c r="AT39" s="47">
        <f t="shared" si="0"/>
        <v>14</v>
      </c>
      <c r="AU39" s="47">
        <f t="shared" si="0"/>
        <v>0</v>
      </c>
      <c r="AV39" s="47">
        <f t="shared" si="0"/>
        <v>7</v>
      </c>
      <c r="AW39" s="47">
        <f t="shared" si="0"/>
        <v>16</v>
      </c>
      <c r="AX39" s="47">
        <f t="shared" si="0"/>
        <v>0</v>
      </c>
      <c r="AY39" s="47">
        <f t="shared" si="0"/>
        <v>12</v>
      </c>
      <c r="AZ39" s="47">
        <f t="shared" si="0"/>
        <v>11</v>
      </c>
      <c r="BA39" s="47">
        <f t="shared" si="0"/>
        <v>0</v>
      </c>
      <c r="BB39" s="47">
        <f t="shared" si="0"/>
        <v>10</v>
      </c>
      <c r="BC39" s="47">
        <f t="shared" si="0"/>
        <v>13</v>
      </c>
      <c r="BD39" s="47">
        <f t="shared" si="0"/>
        <v>0</v>
      </c>
      <c r="BE39" s="47">
        <f t="shared" si="0"/>
        <v>7</v>
      </c>
      <c r="BF39" s="47">
        <f t="shared" si="0"/>
        <v>16</v>
      </c>
      <c r="BG39" s="47">
        <f t="shared" si="0"/>
        <v>0</v>
      </c>
      <c r="BH39" s="47">
        <f t="shared" si="0"/>
        <v>9</v>
      </c>
      <c r="BI39" s="47">
        <f t="shared" si="0"/>
        <v>14</v>
      </c>
      <c r="BJ39" s="47">
        <f t="shared" si="0"/>
        <v>0</v>
      </c>
      <c r="BK39" s="47">
        <f t="shared" si="0"/>
        <v>7</v>
      </c>
      <c r="BL39" s="47">
        <f t="shared" si="0"/>
        <v>16</v>
      </c>
      <c r="BM39" s="47">
        <f t="shared" si="0"/>
        <v>0</v>
      </c>
      <c r="BN39" s="47">
        <f t="shared" si="0"/>
        <v>12</v>
      </c>
      <c r="BO39" s="47">
        <f t="shared" si="0"/>
        <v>11</v>
      </c>
      <c r="BP39" s="47">
        <f t="shared" ref="BP39:EA39" si="2">SUM(BP14:BP38)</f>
        <v>0</v>
      </c>
      <c r="BQ39" s="47">
        <f t="shared" si="2"/>
        <v>10</v>
      </c>
      <c r="BR39" s="47">
        <f t="shared" si="2"/>
        <v>13</v>
      </c>
      <c r="BS39" s="47">
        <f t="shared" si="2"/>
        <v>0</v>
      </c>
      <c r="BT39" s="47">
        <f t="shared" si="2"/>
        <v>7</v>
      </c>
      <c r="BU39" s="47">
        <f t="shared" si="2"/>
        <v>16</v>
      </c>
      <c r="BV39" s="47">
        <f t="shared" si="2"/>
        <v>0</v>
      </c>
      <c r="BW39" s="47">
        <f t="shared" si="2"/>
        <v>12</v>
      </c>
      <c r="BX39" s="47">
        <f t="shared" si="2"/>
        <v>11</v>
      </c>
      <c r="BY39" s="47">
        <f t="shared" si="2"/>
        <v>0</v>
      </c>
      <c r="BZ39" s="47">
        <f t="shared" si="2"/>
        <v>7</v>
      </c>
      <c r="CA39" s="47">
        <f t="shared" si="2"/>
        <v>16</v>
      </c>
      <c r="CB39" s="47">
        <f t="shared" si="2"/>
        <v>0</v>
      </c>
      <c r="CC39" s="47">
        <f t="shared" si="2"/>
        <v>12</v>
      </c>
      <c r="CD39" s="47">
        <f t="shared" si="2"/>
        <v>11</v>
      </c>
      <c r="CE39" s="47">
        <f t="shared" si="2"/>
        <v>0</v>
      </c>
      <c r="CF39" s="47">
        <f t="shared" si="2"/>
        <v>10</v>
      </c>
      <c r="CG39" s="47">
        <f t="shared" si="2"/>
        <v>13</v>
      </c>
      <c r="CH39" s="47">
        <f t="shared" si="2"/>
        <v>0</v>
      </c>
      <c r="CI39" s="47">
        <f t="shared" si="2"/>
        <v>7</v>
      </c>
      <c r="CJ39" s="47">
        <f t="shared" si="2"/>
        <v>16</v>
      </c>
      <c r="CK39" s="47">
        <f t="shared" si="2"/>
        <v>0</v>
      </c>
      <c r="CL39" s="47">
        <f t="shared" si="2"/>
        <v>9</v>
      </c>
      <c r="CM39" s="47">
        <f t="shared" si="2"/>
        <v>14</v>
      </c>
      <c r="CN39" s="47">
        <f t="shared" si="2"/>
        <v>0</v>
      </c>
      <c r="CO39" s="47">
        <f t="shared" si="2"/>
        <v>7</v>
      </c>
      <c r="CP39" s="47">
        <f t="shared" si="2"/>
        <v>16</v>
      </c>
      <c r="CQ39" s="47">
        <f t="shared" si="2"/>
        <v>0</v>
      </c>
      <c r="CR39" s="47">
        <f t="shared" si="2"/>
        <v>7</v>
      </c>
      <c r="CS39" s="47">
        <f t="shared" si="2"/>
        <v>16</v>
      </c>
      <c r="CT39" s="47">
        <f t="shared" si="2"/>
        <v>0</v>
      </c>
      <c r="CU39" s="47">
        <f t="shared" si="2"/>
        <v>10</v>
      </c>
      <c r="CV39" s="47">
        <f t="shared" si="2"/>
        <v>13</v>
      </c>
      <c r="CW39" s="47">
        <f t="shared" si="2"/>
        <v>0</v>
      </c>
      <c r="CX39" s="47">
        <f t="shared" si="2"/>
        <v>7</v>
      </c>
      <c r="CY39" s="47">
        <f t="shared" si="2"/>
        <v>16</v>
      </c>
      <c r="CZ39" s="47">
        <f t="shared" si="2"/>
        <v>0</v>
      </c>
      <c r="DA39" s="47">
        <f t="shared" si="2"/>
        <v>9</v>
      </c>
      <c r="DB39" s="47">
        <f t="shared" si="2"/>
        <v>14</v>
      </c>
      <c r="DC39" s="47">
        <f t="shared" si="2"/>
        <v>0</v>
      </c>
      <c r="DD39" s="47">
        <f t="shared" si="2"/>
        <v>11</v>
      </c>
      <c r="DE39" s="47">
        <f t="shared" si="2"/>
        <v>12</v>
      </c>
      <c r="DF39" s="47">
        <f t="shared" si="2"/>
        <v>0</v>
      </c>
      <c r="DG39" s="47">
        <f t="shared" si="2"/>
        <v>10</v>
      </c>
      <c r="DH39" s="47">
        <f t="shared" si="2"/>
        <v>13</v>
      </c>
      <c r="DI39" s="47">
        <f t="shared" si="2"/>
        <v>0</v>
      </c>
      <c r="DJ39" s="47">
        <f t="shared" si="2"/>
        <v>7</v>
      </c>
      <c r="DK39" s="47">
        <f t="shared" si="2"/>
        <v>16</v>
      </c>
      <c r="DL39" s="47">
        <f t="shared" si="2"/>
        <v>0</v>
      </c>
      <c r="DM39" s="47">
        <f t="shared" si="2"/>
        <v>10</v>
      </c>
      <c r="DN39" s="47">
        <f t="shared" si="2"/>
        <v>13</v>
      </c>
      <c r="DO39" s="47">
        <f t="shared" si="2"/>
        <v>0</v>
      </c>
      <c r="DP39" s="47">
        <f t="shared" si="2"/>
        <v>7</v>
      </c>
      <c r="DQ39" s="47">
        <f t="shared" si="2"/>
        <v>16</v>
      </c>
      <c r="DR39" s="47">
        <f t="shared" si="2"/>
        <v>0</v>
      </c>
      <c r="DS39" s="47">
        <f t="shared" si="2"/>
        <v>8</v>
      </c>
      <c r="DT39" s="47">
        <f t="shared" si="2"/>
        <v>15</v>
      </c>
      <c r="DU39" s="47">
        <f t="shared" si="2"/>
        <v>0</v>
      </c>
      <c r="DV39" s="47">
        <f t="shared" si="2"/>
        <v>10</v>
      </c>
      <c r="DW39" s="47">
        <f t="shared" si="2"/>
        <v>13</v>
      </c>
      <c r="DX39" s="47">
        <f t="shared" si="2"/>
        <v>0</v>
      </c>
      <c r="DY39" s="47">
        <f t="shared" si="2"/>
        <v>7</v>
      </c>
      <c r="DZ39" s="47">
        <f t="shared" si="2"/>
        <v>16</v>
      </c>
      <c r="EA39" s="47">
        <f t="shared" si="2"/>
        <v>0</v>
      </c>
      <c r="EB39" s="47">
        <f t="shared" ref="EB39:GM39" si="3">SUM(EB14:EB38)</f>
        <v>10</v>
      </c>
      <c r="EC39" s="47">
        <f t="shared" si="3"/>
        <v>13</v>
      </c>
      <c r="ED39" s="47">
        <f t="shared" si="3"/>
        <v>0</v>
      </c>
      <c r="EE39" s="47">
        <f t="shared" si="3"/>
        <v>7</v>
      </c>
      <c r="EF39" s="47">
        <f t="shared" si="3"/>
        <v>16</v>
      </c>
      <c r="EG39" s="47">
        <f t="shared" si="3"/>
        <v>0</v>
      </c>
      <c r="EH39" s="47">
        <f t="shared" si="3"/>
        <v>8</v>
      </c>
      <c r="EI39" s="47">
        <f t="shared" si="3"/>
        <v>15</v>
      </c>
      <c r="EJ39" s="47">
        <f t="shared" si="3"/>
        <v>0</v>
      </c>
      <c r="EK39" s="47">
        <f t="shared" si="3"/>
        <v>10</v>
      </c>
      <c r="EL39" s="47">
        <f t="shared" si="3"/>
        <v>13</v>
      </c>
      <c r="EM39" s="47">
        <f t="shared" si="3"/>
        <v>0</v>
      </c>
      <c r="EN39" s="47">
        <f t="shared" si="3"/>
        <v>7</v>
      </c>
      <c r="EO39" s="47">
        <f t="shared" si="3"/>
        <v>16</v>
      </c>
      <c r="EP39" s="47">
        <f t="shared" si="3"/>
        <v>0</v>
      </c>
      <c r="EQ39" s="47">
        <f t="shared" si="3"/>
        <v>10</v>
      </c>
      <c r="ER39" s="47">
        <f t="shared" si="3"/>
        <v>13</v>
      </c>
      <c r="ES39" s="47">
        <f t="shared" si="3"/>
        <v>0</v>
      </c>
      <c r="ET39" s="47">
        <f t="shared" si="3"/>
        <v>7</v>
      </c>
      <c r="EU39" s="47">
        <f t="shared" si="3"/>
        <v>16</v>
      </c>
      <c r="EV39" s="47">
        <f t="shared" si="3"/>
        <v>0</v>
      </c>
      <c r="EW39" s="47">
        <f t="shared" si="3"/>
        <v>8</v>
      </c>
      <c r="EX39" s="47">
        <f t="shared" si="3"/>
        <v>15</v>
      </c>
      <c r="EY39" s="47">
        <f t="shared" si="3"/>
        <v>0</v>
      </c>
      <c r="EZ39" s="47">
        <f t="shared" si="3"/>
        <v>10</v>
      </c>
      <c r="FA39" s="47">
        <f t="shared" si="3"/>
        <v>13</v>
      </c>
      <c r="FB39" s="47">
        <f t="shared" si="3"/>
        <v>0</v>
      </c>
      <c r="FC39" s="47">
        <f t="shared" si="3"/>
        <v>7</v>
      </c>
      <c r="FD39" s="47">
        <f t="shared" si="3"/>
        <v>16</v>
      </c>
      <c r="FE39" s="47">
        <f t="shared" si="3"/>
        <v>0</v>
      </c>
      <c r="FF39" s="47">
        <f t="shared" si="3"/>
        <v>10</v>
      </c>
      <c r="FG39" s="47">
        <f t="shared" si="3"/>
        <v>13</v>
      </c>
      <c r="FH39" s="47">
        <f t="shared" si="3"/>
        <v>0</v>
      </c>
      <c r="FI39" s="47">
        <f t="shared" si="3"/>
        <v>7</v>
      </c>
      <c r="FJ39" s="47">
        <f t="shared" si="3"/>
        <v>16</v>
      </c>
      <c r="FK39" s="47">
        <f t="shared" si="3"/>
        <v>0</v>
      </c>
      <c r="FL39" s="47">
        <f t="shared" si="3"/>
        <v>8</v>
      </c>
      <c r="FM39" s="47">
        <f t="shared" si="3"/>
        <v>15</v>
      </c>
      <c r="FN39" s="47">
        <f t="shared" si="3"/>
        <v>0</v>
      </c>
      <c r="FO39" s="47">
        <f t="shared" si="3"/>
        <v>10</v>
      </c>
      <c r="FP39" s="47">
        <f t="shared" si="3"/>
        <v>13</v>
      </c>
      <c r="FQ39" s="47">
        <f t="shared" si="3"/>
        <v>0</v>
      </c>
      <c r="FR39" s="47">
        <f t="shared" si="3"/>
        <v>7</v>
      </c>
      <c r="FS39" s="47">
        <f t="shared" si="3"/>
        <v>16</v>
      </c>
      <c r="FT39" s="47">
        <f t="shared" si="3"/>
        <v>0</v>
      </c>
      <c r="FU39" s="47">
        <f t="shared" si="3"/>
        <v>10</v>
      </c>
      <c r="FV39" s="47">
        <f t="shared" si="3"/>
        <v>13</v>
      </c>
      <c r="FW39" s="47">
        <f t="shared" si="3"/>
        <v>0</v>
      </c>
      <c r="FX39" s="47">
        <f t="shared" si="3"/>
        <v>7</v>
      </c>
      <c r="FY39" s="47">
        <f t="shared" si="3"/>
        <v>16</v>
      </c>
      <c r="FZ39" s="47">
        <f t="shared" si="3"/>
        <v>0</v>
      </c>
      <c r="GA39" s="47">
        <f t="shared" si="3"/>
        <v>8</v>
      </c>
      <c r="GB39" s="47">
        <f t="shared" si="3"/>
        <v>15</v>
      </c>
      <c r="GC39" s="47">
        <f t="shared" si="3"/>
        <v>0</v>
      </c>
      <c r="GD39" s="47">
        <f t="shared" si="3"/>
        <v>10</v>
      </c>
      <c r="GE39" s="47">
        <f t="shared" si="3"/>
        <v>13</v>
      </c>
      <c r="GF39" s="47">
        <f t="shared" si="3"/>
        <v>0</v>
      </c>
      <c r="GG39" s="47">
        <f t="shared" si="3"/>
        <v>7</v>
      </c>
      <c r="GH39" s="47">
        <f t="shared" si="3"/>
        <v>16</v>
      </c>
      <c r="GI39" s="47">
        <f t="shared" si="3"/>
        <v>0</v>
      </c>
      <c r="GJ39" s="47">
        <f t="shared" si="3"/>
        <v>10</v>
      </c>
      <c r="GK39" s="47">
        <f t="shared" si="3"/>
        <v>13</v>
      </c>
      <c r="GL39" s="47">
        <f t="shared" si="3"/>
        <v>0</v>
      </c>
      <c r="GM39" s="47">
        <f t="shared" si="3"/>
        <v>7</v>
      </c>
      <c r="GN39" s="47">
        <f t="shared" ref="GN39:GR39" si="4">SUM(GN14:GN38)</f>
        <v>16</v>
      </c>
      <c r="GO39" s="47">
        <f t="shared" si="4"/>
        <v>0</v>
      </c>
      <c r="GP39" s="47">
        <f t="shared" si="4"/>
        <v>8</v>
      </c>
      <c r="GQ39" s="47">
        <f>SUM(GQ14:GQ38)</f>
        <v>15</v>
      </c>
      <c r="GR39" s="47">
        <f t="shared" si="4"/>
        <v>0</v>
      </c>
    </row>
    <row r="40" spans="1:200" ht="37.5" customHeight="1" x14ac:dyDescent="0.25">
      <c r="A40" s="99" t="s">
        <v>450</v>
      </c>
      <c r="B40" s="100"/>
      <c r="C40" s="10">
        <f>C39/23%</f>
        <v>39.130434782608695</v>
      </c>
      <c r="D40" s="10">
        <f>D39/23%</f>
        <v>60.869565217391305</v>
      </c>
      <c r="E40" s="10">
        <f t="shared" ref="E40:Q40" si="5">E39/25%</f>
        <v>0</v>
      </c>
      <c r="F40" s="10">
        <f>F39/23%</f>
        <v>47.826086956521735</v>
      </c>
      <c r="G40" s="10">
        <f>G39/23%</f>
        <v>52.173913043478258</v>
      </c>
      <c r="H40" s="10">
        <f t="shared" si="5"/>
        <v>0</v>
      </c>
      <c r="I40" s="10">
        <f>I39/23%</f>
        <v>43.478260869565219</v>
      </c>
      <c r="J40" s="10">
        <f>J39/23%</f>
        <v>56.521739130434781</v>
      </c>
      <c r="K40" s="10">
        <f t="shared" si="5"/>
        <v>0</v>
      </c>
      <c r="L40" s="10">
        <f>L39/23%</f>
        <v>30.434782608695652</v>
      </c>
      <c r="M40" s="10">
        <f>M39/23%</f>
        <v>69.565217391304344</v>
      </c>
      <c r="N40" s="10">
        <f t="shared" si="5"/>
        <v>0</v>
      </c>
      <c r="O40" s="10">
        <f>O39/23%</f>
        <v>47.826086956521735</v>
      </c>
      <c r="P40" s="10">
        <f>P39/23%</f>
        <v>52.173913043478258</v>
      </c>
      <c r="Q40" s="10">
        <f t="shared" si="5"/>
        <v>0</v>
      </c>
      <c r="R40" s="10">
        <f>R39/23%</f>
        <v>30.434782608695652</v>
      </c>
      <c r="S40" s="10">
        <f t="shared" ref="S40:AE40" si="6">S39/23%</f>
        <v>69.565217391304344</v>
      </c>
      <c r="T40" s="10">
        <f t="shared" si="6"/>
        <v>0</v>
      </c>
      <c r="U40" s="10">
        <f t="shared" si="6"/>
        <v>34.782608695652172</v>
      </c>
      <c r="V40" s="10">
        <f t="shared" si="6"/>
        <v>65.217391304347828</v>
      </c>
      <c r="W40" s="10">
        <f t="shared" si="6"/>
        <v>0</v>
      </c>
      <c r="X40" s="10">
        <f t="shared" si="6"/>
        <v>43.478260869565219</v>
      </c>
      <c r="Y40" s="10">
        <f t="shared" si="6"/>
        <v>56.521739130434781</v>
      </c>
      <c r="Z40" s="10">
        <f t="shared" si="6"/>
        <v>0</v>
      </c>
      <c r="AA40" s="10">
        <f t="shared" si="6"/>
        <v>30.434782608695652</v>
      </c>
      <c r="AB40" s="10">
        <f t="shared" si="6"/>
        <v>69.565217391304344</v>
      </c>
      <c r="AC40" s="10">
        <f t="shared" si="6"/>
        <v>0</v>
      </c>
      <c r="AD40" s="10">
        <f t="shared" si="6"/>
        <v>43.478260869565219</v>
      </c>
      <c r="AE40" s="10">
        <f t="shared" si="6"/>
        <v>56.521739130434781</v>
      </c>
      <c r="AF40" s="10">
        <f t="shared" ref="AF40" si="7">AF39/23%</f>
        <v>0</v>
      </c>
      <c r="AG40" s="10">
        <f t="shared" ref="AG40" si="8">AG39/23%</f>
        <v>30.434782608695652</v>
      </c>
      <c r="AH40" s="10">
        <f t="shared" ref="AH40" si="9">AH39/23%</f>
        <v>69.565217391304344</v>
      </c>
      <c r="AI40" s="10">
        <f t="shared" ref="AI40" si="10">AI39/23%</f>
        <v>0</v>
      </c>
      <c r="AJ40" s="10">
        <f t="shared" ref="AJ40" si="11">AJ39/23%</f>
        <v>52.173913043478258</v>
      </c>
      <c r="AK40" s="10">
        <f t="shared" ref="AK40" si="12">AK39/23%</f>
        <v>47.826086956521735</v>
      </c>
      <c r="AL40" s="10">
        <f t="shared" ref="AL40" si="13">AL39/23%</f>
        <v>0</v>
      </c>
      <c r="AM40" s="10">
        <f t="shared" ref="AM40" si="14">AM39/23%</f>
        <v>43.478260869565219</v>
      </c>
      <c r="AN40" s="10">
        <f t="shared" ref="AN40" si="15">AN39/23%</f>
        <v>56.521739130434781</v>
      </c>
      <c r="AO40" s="10">
        <f t="shared" ref="AO40" si="16">AO39/23%</f>
        <v>0</v>
      </c>
      <c r="AP40" s="10">
        <f t="shared" ref="AP40" si="17">AP39/23%</f>
        <v>30.434782608695652</v>
      </c>
      <c r="AQ40" s="10">
        <f t="shared" ref="AQ40" si="18">AQ39/23%</f>
        <v>69.565217391304344</v>
      </c>
      <c r="AR40" s="10">
        <f t="shared" ref="AR40" si="19">AR39/23%</f>
        <v>0</v>
      </c>
      <c r="AS40" s="10">
        <f t="shared" ref="AS40" si="20">AS39/23%</f>
        <v>39.130434782608695</v>
      </c>
      <c r="AT40" s="10">
        <f t="shared" ref="AT40" si="21">AT39/23%</f>
        <v>60.869565217391305</v>
      </c>
      <c r="AU40" s="10">
        <f t="shared" ref="AU40" si="22">AU39/23%</f>
        <v>0</v>
      </c>
      <c r="AV40" s="10">
        <f t="shared" ref="AV40" si="23">AV39/23%</f>
        <v>30.434782608695652</v>
      </c>
      <c r="AW40" s="10">
        <f t="shared" ref="AW40" si="24">AW39/23%</f>
        <v>69.565217391304344</v>
      </c>
      <c r="AX40" s="10">
        <f t="shared" ref="AX40" si="25">AX39/23%</f>
        <v>0</v>
      </c>
      <c r="AY40" s="10">
        <f t="shared" ref="AY40" si="26">AY39/23%</f>
        <v>52.173913043478258</v>
      </c>
      <c r="AZ40" s="10">
        <f t="shared" ref="AZ40" si="27">AZ39/23%</f>
        <v>47.826086956521735</v>
      </c>
      <c r="BA40" s="10">
        <f t="shared" ref="BA40" si="28">BA39/23%</f>
        <v>0</v>
      </c>
      <c r="BB40" s="10">
        <f t="shared" ref="BB40" si="29">BB39/23%</f>
        <v>43.478260869565219</v>
      </c>
      <c r="BC40" s="10">
        <f t="shared" ref="BC40" si="30">BC39/23%</f>
        <v>56.521739130434781</v>
      </c>
      <c r="BD40" s="10">
        <f t="shared" ref="BD40" si="31">BD39/23%</f>
        <v>0</v>
      </c>
      <c r="BE40" s="10">
        <f t="shared" ref="BE40" si="32">BE39/23%</f>
        <v>30.434782608695652</v>
      </c>
      <c r="BF40" s="10">
        <f t="shared" ref="BF40" si="33">BF39/23%</f>
        <v>69.565217391304344</v>
      </c>
      <c r="BG40" s="10">
        <f t="shared" ref="BG40" si="34">BG39/23%</f>
        <v>0</v>
      </c>
      <c r="BH40" s="10">
        <f t="shared" ref="BH40" si="35">BH39/23%</f>
        <v>39.130434782608695</v>
      </c>
      <c r="BI40" s="10">
        <f t="shared" ref="BI40" si="36">BI39/23%</f>
        <v>60.869565217391305</v>
      </c>
      <c r="BJ40" s="10">
        <f t="shared" ref="BJ40" si="37">BJ39/23%</f>
        <v>0</v>
      </c>
      <c r="BK40" s="10">
        <f t="shared" ref="BK40" si="38">BK39/23%</f>
        <v>30.434782608695652</v>
      </c>
      <c r="BL40" s="10">
        <f t="shared" ref="BL40" si="39">BL39/23%</f>
        <v>69.565217391304344</v>
      </c>
      <c r="BM40" s="10">
        <f t="shared" ref="BM40" si="40">BM39/23%</f>
        <v>0</v>
      </c>
      <c r="BN40" s="10">
        <f t="shared" ref="BN40" si="41">BN39/23%</f>
        <v>52.173913043478258</v>
      </c>
      <c r="BO40" s="10">
        <f t="shared" ref="BO40" si="42">BO39/23%</f>
        <v>47.826086956521735</v>
      </c>
      <c r="BP40" s="10">
        <f t="shared" ref="BP40" si="43">BP39/23%</f>
        <v>0</v>
      </c>
      <c r="BQ40" s="10">
        <f t="shared" ref="BQ40" si="44">BQ39/23%</f>
        <v>43.478260869565219</v>
      </c>
      <c r="BR40" s="10">
        <f t="shared" ref="BR40" si="45">BR39/23%</f>
        <v>56.521739130434781</v>
      </c>
      <c r="BS40" s="10">
        <f t="shared" ref="BS40" si="46">BS39/23%</f>
        <v>0</v>
      </c>
      <c r="BT40" s="10">
        <f t="shared" ref="BT40" si="47">BT39/23%</f>
        <v>30.434782608695652</v>
      </c>
      <c r="BU40" s="10">
        <f t="shared" ref="BU40" si="48">BU39/23%</f>
        <v>69.565217391304344</v>
      </c>
      <c r="BV40" s="10">
        <f t="shared" ref="BV40" si="49">BV39/23%</f>
        <v>0</v>
      </c>
      <c r="BW40" s="10">
        <f t="shared" ref="BW40" si="50">BW39/23%</f>
        <v>52.173913043478258</v>
      </c>
      <c r="BX40" s="10">
        <f t="shared" ref="BX40" si="51">BX39/23%</f>
        <v>47.826086956521735</v>
      </c>
      <c r="BY40" s="10">
        <f t="shared" ref="BY40" si="52">BY39/23%</f>
        <v>0</v>
      </c>
      <c r="BZ40" s="10">
        <f t="shared" ref="BZ40" si="53">BZ39/23%</f>
        <v>30.434782608695652</v>
      </c>
      <c r="CA40" s="10">
        <f t="shared" ref="CA40" si="54">CA39/23%</f>
        <v>69.565217391304344</v>
      </c>
      <c r="CB40" s="10">
        <f t="shared" ref="CB40" si="55">CB39/23%</f>
        <v>0</v>
      </c>
      <c r="CC40" s="10">
        <f t="shared" ref="CC40" si="56">CC39/23%</f>
        <v>52.173913043478258</v>
      </c>
      <c r="CD40" s="10">
        <f t="shared" ref="CD40" si="57">CD39/23%</f>
        <v>47.826086956521735</v>
      </c>
      <c r="CE40" s="10">
        <f t="shared" ref="CE40" si="58">CE39/23%</f>
        <v>0</v>
      </c>
      <c r="CF40" s="10">
        <f t="shared" ref="CF40" si="59">CF39/23%</f>
        <v>43.478260869565219</v>
      </c>
      <c r="CG40" s="10">
        <f t="shared" ref="CG40" si="60">CG39/23%</f>
        <v>56.521739130434781</v>
      </c>
      <c r="CH40" s="10">
        <f t="shared" ref="CH40" si="61">CH39/23%</f>
        <v>0</v>
      </c>
      <c r="CI40" s="10">
        <f t="shared" ref="CI40" si="62">CI39/23%</f>
        <v>30.434782608695652</v>
      </c>
      <c r="CJ40" s="10">
        <f t="shared" ref="CJ40" si="63">CJ39/23%</f>
        <v>69.565217391304344</v>
      </c>
      <c r="CK40" s="10">
        <f t="shared" ref="CK40" si="64">CK39/23%</f>
        <v>0</v>
      </c>
      <c r="CL40" s="10">
        <f t="shared" ref="CL40" si="65">CL39/23%</f>
        <v>39.130434782608695</v>
      </c>
      <c r="CM40" s="10">
        <f t="shared" ref="CM40" si="66">CM39/23%</f>
        <v>60.869565217391305</v>
      </c>
      <c r="CN40" s="10">
        <f t="shared" ref="CN40" si="67">CN39/23%</f>
        <v>0</v>
      </c>
      <c r="CO40" s="10">
        <f t="shared" ref="CO40" si="68">CO39/23%</f>
        <v>30.434782608695652</v>
      </c>
      <c r="CP40" s="10">
        <f t="shared" ref="CP40" si="69">CP39/23%</f>
        <v>69.565217391304344</v>
      </c>
      <c r="CQ40" s="10">
        <f t="shared" ref="CQ40" si="70">CQ39/23%</f>
        <v>0</v>
      </c>
      <c r="CR40" s="10">
        <f t="shared" ref="CR40" si="71">CR39/23%</f>
        <v>30.434782608695652</v>
      </c>
      <c r="CS40" s="10">
        <f t="shared" ref="CS40" si="72">CS39/23%</f>
        <v>69.565217391304344</v>
      </c>
      <c r="CT40" s="10">
        <f t="shared" ref="CT40" si="73">CT39/23%</f>
        <v>0</v>
      </c>
      <c r="CU40" s="10">
        <f t="shared" ref="CU40" si="74">CU39/23%</f>
        <v>43.478260869565219</v>
      </c>
      <c r="CV40" s="10">
        <f t="shared" ref="CV40" si="75">CV39/23%</f>
        <v>56.521739130434781</v>
      </c>
      <c r="CW40" s="10">
        <f t="shared" ref="CW40" si="76">CW39/23%</f>
        <v>0</v>
      </c>
      <c r="CX40" s="10">
        <f t="shared" ref="CX40" si="77">CX39/23%</f>
        <v>30.434782608695652</v>
      </c>
      <c r="CY40" s="10">
        <f t="shared" ref="CY40" si="78">CY39/23%</f>
        <v>69.565217391304344</v>
      </c>
      <c r="CZ40" s="10">
        <f t="shared" ref="CZ40" si="79">CZ39/23%</f>
        <v>0</v>
      </c>
      <c r="DA40" s="10">
        <f t="shared" ref="DA40" si="80">DA39/23%</f>
        <v>39.130434782608695</v>
      </c>
      <c r="DB40" s="10">
        <f t="shared" ref="DB40" si="81">DB39/23%</f>
        <v>60.869565217391305</v>
      </c>
      <c r="DC40" s="10">
        <f t="shared" ref="DC40" si="82">DC39/23%</f>
        <v>0</v>
      </c>
      <c r="DD40" s="10">
        <f t="shared" ref="DD40" si="83">DD39/23%</f>
        <v>47.826086956521735</v>
      </c>
      <c r="DE40" s="10">
        <f t="shared" ref="DE40" si="84">DE39/23%</f>
        <v>52.173913043478258</v>
      </c>
      <c r="DF40" s="10">
        <f t="shared" ref="DF40" si="85">DF39/23%</f>
        <v>0</v>
      </c>
      <c r="DG40" s="10">
        <f t="shared" ref="DG40" si="86">DG39/23%</f>
        <v>43.478260869565219</v>
      </c>
      <c r="DH40" s="10">
        <f t="shared" ref="DH40" si="87">DH39/23%</f>
        <v>56.521739130434781</v>
      </c>
      <c r="DI40" s="10">
        <f t="shared" ref="DI40" si="88">DI39/23%</f>
        <v>0</v>
      </c>
      <c r="DJ40" s="10">
        <f t="shared" ref="DJ40" si="89">DJ39/23%</f>
        <v>30.434782608695652</v>
      </c>
      <c r="DK40" s="10">
        <f t="shared" ref="DK40" si="90">DK39/23%</f>
        <v>69.565217391304344</v>
      </c>
      <c r="DL40" s="10">
        <f t="shared" ref="DL40" si="91">DL39/23%</f>
        <v>0</v>
      </c>
      <c r="DM40" s="10">
        <f t="shared" ref="DM40" si="92">DM39/23%</f>
        <v>43.478260869565219</v>
      </c>
      <c r="DN40" s="10">
        <f t="shared" ref="DN40" si="93">DN39/23%</f>
        <v>56.521739130434781</v>
      </c>
      <c r="DO40" s="10">
        <f t="shared" ref="DO40" si="94">DO39/23%</f>
        <v>0</v>
      </c>
      <c r="DP40" s="10">
        <f t="shared" ref="DP40" si="95">DP39/23%</f>
        <v>30.434782608695652</v>
      </c>
      <c r="DQ40" s="10">
        <f t="shared" ref="DQ40" si="96">DQ39/23%</f>
        <v>69.565217391304344</v>
      </c>
      <c r="DR40" s="10">
        <f t="shared" ref="DR40" si="97">DR39/23%</f>
        <v>0</v>
      </c>
      <c r="DS40" s="10">
        <f t="shared" ref="DS40" si="98">DS39/23%</f>
        <v>34.782608695652172</v>
      </c>
      <c r="DT40" s="10">
        <f t="shared" ref="DT40" si="99">DT39/23%</f>
        <v>65.217391304347828</v>
      </c>
      <c r="DU40" s="10">
        <f t="shared" ref="DU40" si="100">DU39/23%</f>
        <v>0</v>
      </c>
      <c r="DV40" s="10">
        <f t="shared" ref="DV40" si="101">DV39/23%</f>
        <v>43.478260869565219</v>
      </c>
      <c r="DW40" s="10">
        <f t="shared" ref="DW40" si="102">DW39/23%</f>
        <v>56.521739130434781</v>
      </c>
      <c r="DX40" s="10">
        <f t="shared" ref="DX40" si="103">DX39/23%</f>
        <v>0</v>
      </c>
      <c r="DY40" s="10">
        <f t="shared" ref="DY40" si="104">DY39/23%</f>
        <v>30.434782608695652</v>
      </c>
      <c r="DZ40" s="10">
        <f t="shared" ref="DZ40" si="105">DZ39/23%</f>
        <v>69.565217391304344</v>
      </c>
      <c r="EA40" s="10">
        <f t="shared" ref="EA40" si="106">EA39/23%</f>
        <v>0</v>
      </c>
      <c r="EB40" s="10">
        <f t="shared" ref="EB40" si="107">EB39/23%</f>
        <v>43.478260869565219</v>
      </c>
      <c r="EC40" s="10">
        <f t="shared" ref="EC40" si="108">EC39/23%</f>
        <v>56.521739130434781</v>
      </c>
      <c r="ED40" s="10">
        <f t="shared" ref="ED40" si="109">ED39/23%</f>
        <v>0</v>
      </c>
      <c r="EE40" s="10">
        <f t="shared" ref="EE40" si="110">EE39/23%</f>
        <v>30.434782608695652</v>
      </c>
      <c r="EF40" s="10">
        <f t="shared" ref="EF40" si="111">EF39/23%</f>
        <v>69.565217391304344</v>
      </c>
      <c r="EG40" s="10">
        <f t="shared" ref="EG40" si="112">EG39/23%</f>
        <v>0</v>
      </c>
      <c r="EH40" s="10">
        <f t="shared" ref="EH40" si="113">EH39/23%</f>
        <v>34.782608695652172</v>
      </c>
      <c r="EI40" s="10">
        <f t="shared" ref="EI40" si="114">EI39/23%</f>
        <v>65.217391304347828</v>
      </c>
      <c r="EJ40" s="10">
        <f t="shared" ref="EJ40" si="115">EJ39/23%</f>
        <v>0</v>
      </c>
      <c r="EK40" s="10">
        <f t="shared" ref="EK40" si="116">EK39/23%</f>
        <v>43.478260869565219</v>
      </c>
      <c r="EL40" s="10">
        <f t="shared" ref="EL40" si="117">EL39/23%</f>
        <v>56.521739130434781</v>
      </c>
      <c r="EM40" s="10">
        <f t="shared" ref="EM40" si="118">EM39/23%</f>
        <v>0</v>
      </c>
      <c r="EN40" s="10">
        <f t="shared" ref="EN40" si="119">EN39/23%</f>
        <v>30.434782608695652</v>
      </c>
      <c r="EO40" s="10">
        <f t="shared" ref="EO40" si="120">EO39/23%</f>
        <v>69.565217391304344</v>
      </c>
      <c r="EP40" s="10">
        <f t="shared" ref="EP40" si="121">EP39/23%</f>
        <v>0</v>
      </c>
      <c r="EQ40" s="10">
        <f t="shared" ref="EQ40" si="122">EQ39/23%</f>
        <v>43.478260869565219</v>
      </c>
      <c r="ER40" s="10">
        <f t="shared" ref="ER40" si="123">ER39/23%</f>
        <v>56.521739130434781</v>
      </c>
      <c r="ES40" s="10">
        <f t="shared" ref="ES40" si="124">ES39/23%</f>
        <v>0</v>
      </c>
      <c r="ET40" s="10">
        <f t="shared" ref="ET40" si="125">ET39/23%</f>
        <v>30.434782608695652</v>
      </c>
      <c r="EU40" s="10">
        <f t="shared" ref="EU40" si="126">EU39/23%</f>
        <v>69.565217391304344</v>
      </c>
      <c r="EV40" s="10">
        <f t="shared" ref="EV40" si="127">EV39/23%</f>
        <v>0</v>
      </c>
      <c r="EW40" s="10">
        <f t="shared" ref="EW40" si="128">EW39/23%</f>
        <v>34.782608695652172</v>
      </c>
      <c r="EX40" s="10">
        <f t="shared" ref="EX40" si="129">EX39/23%</f>
        <v>65.217391304347828</v>
      </c>
      <c r="EY40" s="10">
        <f t="shared" ref="EY40" si="130">EY39/23%</f>
        <v>0</v>
      </c>
      <c r="EZ40" s="10">
        <f t="shared" ref="EZ40" si="131">EZ39/23%</f>
        <v>43.478260869565219</v>
      </c>
      <c r="FA40" s="10">
        <f t="shared" ref="FA40" si="132">FA39/23%</f>
        <v>56.521739130434781</v>
      </c>
      <c r="FB40" s="10">
        <f t="shared" ref="FB40" si="133">FB39/23%</f>
        <v>0</v>
      </c>
      <c r="FC40" s="10">
        <f t="shared" ref="FC40" si="134">FC39/23%</f>
        <v>30.434782608695652</v>
      </c>
      <c r="FD40" s="10">
        <f t="shared" ref="FD40" si="135">FD39/23%</f>
        <v>69.565217391304344</v>
      </c>
      <c r="FE40" s="10">
        <f t="shared" ref="FE40" si="136">FE39/23%</f>
        <v>0</v>
      </c>
      <c r="FF40" s="10">
        <f t="shared" ref="FF40" si="137">FF39/23%</f>
        <v>43.478260869565219</v>
      </c>
      <c r="FG40" s="10">
        <f t="shared" ref="FG40" si="138">FG39/23%</f>
        <v>56.521739130434781</v>
      </c>
      <c r="FH40" s="10">
        <f t="shared" ref="FH40" si="139">FH39/23%</f>
        <v>0</v>
      </c>
      <c r="FI40" s="10">
        <f t="shared" ref="FI40" si="140">FI39/23%</f>
        <v>30.434782608695652</v>
      </c>
      <c r="FJ40" s="10">
        <f t="shared" ref="FJ40" si="141">FJ39/23%</f>
        <v>69.565217391304344</v>
      </c>
      <c r="FK40" s="10">
        <f t="shared" ref="FK40" si="142">FK39/23%</f>
        <v>0</v>
      </c>
      <c r="FL40" s="10">
        <f t="shared" ref="FL40" si="143">FL39/23%</f>
        <v>34.782608695652172</v>
      </c>
      <c r="FM40" s="10">
        <f t="shared" ref="FM40" si="144">FM39/23%</f>
        <v>65.217391304347828</v>
      </c>
      <c r="FN40" s="10">
        <f t="shared" ref="FN40" si="145">FN39/23%</f>
        <v>0</v>
      </c>
      <c r="FO40" s="10">
        <f t="shared" ref="FO40" si="146">FO39/23%</f>
        <v>43.478260869565219</v>
      </c>
      <c r="FP40" s="10">
        <f t="shared" ref="FP40" si="147">FP39/23%</f>
        <v>56.521739130434781</v>
      </c>
      <c r="FQ40" s="10">
        <f t="shared" ref="FQ40" si="148">FQ39/23%</f>
        <v>0</v>
      </c>
      <c r="FR40" s="10">
        <f t="shared" ref="FR40" si="149">FR39/23%</f>
        <v>30.434782608695652</v>
      </c>
      <c r="FS40" s="10">
        <f t="shared" ref="FS40" si="150">FS39/23%</f>
        <v>69.565217391304344</v>
      </c>
      <c r="FT40" s="10">
        <f t="shared" ref="FT40" si="151">FT39/23%</f>
        <v>0</v>
      </c>
      <c r="FU40" s="10">
        <f t="shared" ref="FU40" si="152">FU39/23%</f>
        <v>43.478260869565219</v>
      </c>
      <c r="FV40" s="10">
        <f t="shared" ref="FV40" si="153">FV39/23%</f>
        <v>56.521739130434781</v>
      </c>
      <c r="FW40" s="10">
        <f t="shared" ref="FW40" si="154">FW39/23%</f>
        <v>0</v>
      </c>
      <c r="FX40" s="10">
        <f t="shared" ref="FX40" si="155">FX39/23%</f>
        <v>30.434782608695652</v>
      </c>
      <c r="FY40" s="10">
        <f t="shared" ref="FY40" si="156">FY39/23%</f>
        <v>69.565217391304344</v>
      </c>
      <c r="FZ40" s="10">
        <f t="shared" ref="FZ40" si="157">FZ39/23%</f>
        <v>0</v>
      </c>
      <c r="GA40" s="10">
        <f t="shared" ref="GA40" si="158">GA39/23%</f>
        <v>34.782608695652172</v>
      </c>
      <c r="GB40" s="10">
        <f t="shared" ref="GB40" si="159">GB39/23%</f>
        <v>65.217391304347828</v>
      </c>
      <c r="GC40" s="10">
        <f t="shared" ref="GC40" si="160">GC39/23%</f>
        <v>0</v>
      </c>
      <c r="GD40" s="10">
        <f t="shared" ref="GD40" si="161">GD39/23%</f>
        <v>43.478260869565219</v>
      </c>
      <c r="GE40" s="10">
        <f t="shared" ref="GE40" si="162">GE39/23%</f>
        <v>56.521739130434781</v>
      </c>
      <c r="GF40" s="10">
        <f t="shared" ref="GF40" si="163">GF39/23%</f>
        <v>0</v>
      </c>
      <c r="GG40" s="10">
        <f t="shared" ref="GG40" si="164">GG39/23%</f>
        <v>30.434782608695652</v>
      </c>
      <c r="GH40" s="10">
        <f t="shared" ref="GH40" si="165">GH39/23%</f>
        <v>69.565217391304344</v>
      </c>
      <c r="GI40" s="10">
        <f t="shared" ref="GI40" si="166">GI39/23%</f>
        <v>0</v>
      </c>
      <c r="GJ40" s="10">
        <f t="shared" ref="GJ40" si="167">GJ39/23%</f>
        <v>43.478260869565219</v>
      </c>
      <c r="GK40" s="10">
        <f t="shared" ref="GK40" si="168">GK39/23%</f>
        <v>56.521739130434781</v>
      </c>
      <c r="GL40" s="10">
        <f t="shared" ref="GL40" si="169">GL39/23%</f>
        <v>0</v>
      </c>
      <c r="GM40" s="10">
        <f t="shared" ref="GM40" si="170">GM39/23%</f>
        <v>30.434782608695652</v>
      </c>
      <c r="GN40" s="10">
        <f t="shared" ref="GN40" si="171">GN39/23%</f>
        <v>69.565217391304344</v>
      </c>
      <c r="GO40" s="10">
        <f t="shared" ref="GO40" si="172">GO39/23%</f>
        <v>0</v>
      </c>
      <c r="GP40" s="10">
        <f t="shared" ref="GP40" si="173">GP39/23%</f>
        <v>34.782608695652172</v>
      </c>
      <c r="GQ40" s="10">
        <f t="shared" ref="GQ40" si="174">GQ39/23%</f>
        <v>65.217391304347828</v>
      </c>
      <c r="GR40" s="10">
        <f t="shared" ref="GR40" si="175">GR39/23%</f>
        <v>0</v>
      </c>
    </row>
    <row r="42" spans="1:200" x14ac:dyDescent="0.25">
      <c r="B42" s="11" t="s">
        <v>430</v>
      </c>
    </row>
    <row r="43" spans="1:200" x14ac:dyDescent="0.25">
      <c r="B43" t="s">
        <v>431</v>
      </c>
      <c r="C43" t="s">
        <v>444</v>
      </c>
      <c r="D43" s="32">
        <f>(C40+F40+I40+L40+O40+R40)/6</f>
        <v>39.855072463768117</v>
      </c>
      <c r="E43" s="32">
        <f>D43/100*23</f>
        <v>9.1666666666666661</v>
      </c>
    </row>
    <row r="44" spans="1:200" x14ac:dyDescent="0.25">
      <c r="B44" t="s">
        <v>432</v>
      </c>
      <c r="C44" t="s">
        <v>444</v>
      </c>
      <c r="D44" s="32">
        <f>(D40+G40+J40+M40+P40+S40)/6</f>
        <v>60.144927536231876</v>
      </c>
      <c r="E44" s="32">
        <f>D44/100*23</f>
        <v>13.83333333333333</v>
      </c>
    </row>
    <row r="45" spans="1:200" x14ac:dyDescent="0.25">
      <c r="B45" t="s">
        <v>433</v>
      </c>
      <c r="C45" t="s">
        <v>444</v>
      </c>
      <c r="D45" s="52">
        <f>(E40+H40+K40+N40+Q40+T40)/6</f>
        <v>0</v>
      </c>
      <c r="E45">
        <f t="shared" ref="E45" si="176">D45/100*25</f>
        <v>0</v>
      </c>
    </row>
    <row r="46" spans="1:200" x14ac:dyDescent="0.25">
      <c r="D46" s="49">
        <f>SUM(D43:D45)</f>
        <v>100</v>
      </c>
      <c r="E46" s="49">
        <f>SUM(E43:E45)</f>
        <v>22.999999999999996</v>
      </c>
    </row>
    <row r="47" spans="1:200" x14ac:dyDescent="0.25">
      <c r="B47" t="s">
        <v>431</v>
      </c>
      <c r="C47" t="s">
        <v>445</v>
      </c>
      <c r="D47" s="32">
        <f>(U40+X40+AA40+AD40+AG40+AJ40+AM40+AP40+AS40+AV40+AY40+BB40+BE40+BH40+BK40+BN40+BQ40+BT40)/18</f>
        <v>38.888888888888886</v>
      </c>
      <c r="E47" s="32">
        <f>D47/100*23</f>
        <v>8.9444444444444429</v>
      </c>
    </row>
    <row r="48" spans="1:200" x14ac:dyDescent="0.25">
      <c r="B48" t="s">
        <v>432</v>
      </c>
      <c r="C48" t="s">
        <v>445</v>
      </c>
      <c r="D48" s="32">
        <f>(V40+Y40+AB40+AE40+AH40+AK40+AN40+AQ40+AT40+AW40+AZ40+BC40+BF40+BI40+BL40+BO40+BR40+BU40)/18</f>
        <v>61.111111111111114</v>
      </c>
      <c r="E48" s="32">
        <f>D48/100*23</f>
        <v>14.055555555555557</v>
      </c>
    </row>
    <row r="49" spans="2:5" x14ac:dyDescent="0.25">
      <c r="B49" t="s">
        <v>433</v>
      </c>
      <c r="C49" t="s">
        <v>445</v>
      </c>
      <c r="D49" s="52">
        <f>(W40+Z40+AC40+AF40+AI40+AL40+AO40+AR40+AU40+AX40+BA40+BD40+BG40+BJ40+BM40+BP40+BS40+BV40)/18</f>
        <v>0</v>
      </c>
      <c r="E49">
        <f t="shared" ref="E49" si="177">D49/100*25</f>
        <v>0</v>
      </c>
    </row>
    <row r="50" spans="2:5" x14ac:dyDescent="0.25">
      <c r="D50" s="49">
        <f>SUM(D47:D49)</f>
        <v>100</v>
      </c>
      <c r="E50" s="49">
        <f>SUM(E47:E49)</f>
        <v>23</v>
      </c>
    </row>
    <row r="51" spans="2:5" x14ac:dyDescent="0.25">
      <c r="B51" t="s">
        <v>431</v>
      </c>
      <c r="C51" t="s">
        <v>446</v>
      </c>
      <c r="D51" s="32">
        <f>(BW40+BZ40+CC40+CF40+CI40+CL40)/6</f>
        <v>41.304347826086953</v>
      </c>
      <c r="E51" s="32">
        <f>D51/100*23</f>
        <v>9.4999999999999982</v>
      </c>
    </row>
    <row r="52" spans="2:5" x14ac:dyDescent="0.25">
      <c r="B52" t="s">
        <v>432</v>
      </c>
      <c r="C52" t="s">
        <v>446</v>
      </c>
      <c r="D52" s="32">
        <f>(BX40+CA40+CD40+CG40+CJ40+CM40)/6</f>
        <v>58.695652173913039</v>
      </c>
      <c r="E52" s="32">
        <f>D52/100*23</f>
        <v>13.499999999999998</v>
      </c>
    </row>
    <row r="53" spans="2:5" x14ac:dyDescent="0.25">
      <c r="B53" t="s">
        <v>433</v>
      </c>
      <c r="C53" t="s">
        <v>446</v>
      </c>
      <c r="D53" s="52">
        <f>(BY40+CB40+CE40+CH40+CK40+CN40)/6</f>
        <v>0</v>
      </c>
      <c r="E53" s="32">
        <f t="shared" ref="E53" si="178">D53/100*25</f>
        <v>0</v>
      </c>
    </row>
    <row r="54" spans="2:5" x14ac:dyDescent="0.25">
      <c r="D54" s="48">
        <f>SUM(D51:D53)</f>
        <v>100</v>
      </c>
      <c r="E54" s="49">
        <f>SUM(E51:E53)</f>
        <v>22.999999999999996</v>
      </c>
    </row>
    <row r="55" spans="2:5" x14ac:dyDescent="0.25">
      <c r="B55" t="s">
        <v>431</v>
      </c>
      <c r="C55" t="s">
        <v>447</v>
      </c>
      <c r="D55" s="32">
        <f>(CO40+CR40+CU40+CX40+DA40+DD40+DG40+DJ40+DM40+DP40+DS40+DV40+DY40+EB40+EE40+EH40+EK40+EN40+EQ40+ET40+EW40+EZ40+FC40+FF40+FI40+FL40+FO40+FR40+FU40+FX40)/30</f>
        <v>36.666666666666664</v>
      </c>
      <c r="E55" s="32">
        <f>D55/100*23</f>
        <v>8.4333333333333336</v>
      </c>
    </row>
    <row r="56" spans="2:5" x14ac:dyDescent="0.25">
      <c r="B56" t="s">
        <v>432</v>
      </c>
      <c r="C56" t="s">
        <v>447</v>
      </c>
      <c r="D56" s="32">
        <f>(CP40+CS40+CV40+CY40+DB40+DE40+DH40+DK40+DN40+DQ40+DT40+DW40+DZ40+EC40+EF40+EI40+EL40+EO40+ER40+EU40+EX40+FA40+FD40+FG40+FJ40+FM40+FP40+FS40+FV40+FY40)/30</f>
        <v>63.333333333333307</v>
      </c>
      <c r="E56" s="32">
        <f>D56/100*23</f>
        <v>14.566666666666661</v>
      </c>
    </row>
    <row r="57" spans="2:5" x14ac:dyDescent="0.25">
      <c r="B57" t="s">
        <v>433</v>
      </c>
      <c r="C57" t="s">
        <v>447</v>
      </c>
      <c r="D57" s="52">
        <f>(CQ40+CT40+CW40+CZ40+DC40+DF40+DI40+DL40+DO40+DR40+DU40+DX40+EA40+ED40+EG40+EJ40+EM40+EP40+ES40+EV40+EY40+FB40+FE40+FH40+FK40+FN40+FQ40+FT40+FW40+FZ40)/30</f>
        <v>0</v>
      </c>
      <c r="E57">
        <f t="shared" ref="E57" si="179">D57/100*25</f>
        <v>0</v>
      </c>
    </row>
    <row r="58" spans="2:5" x14ac:dyDescent="0.25">
      <c r="D58" s="49">
        <f>SUM(D55:D57)</f>
        <v>99.999999999999972</v>
      </c>
      <c r="E58" s="49">
        <f>SUM(E55:E57)</f>
        <v>22.999999999999993</v>
      </c>
    </row>
    <row r="59" spans="2:5" x14ac:dyDescent="0.25">
      <c r="B59" t="s">
        <v>431</v>
      </c>
      <c r="C59" t="s">
        <v>448</v>
      </c>
      <c r="D59" s="32">
        <f>(GA40+GD40+GG40+GJ40+GM40+GP40)/6</f>
        <v>36.231884057971008</v>
      </c>
      <c r="E59" s="32">
        <f>D59/100*23</f>
        <v>8.3333333333333321</v>
      </c>
    </row>
    <row r="60" spans="2:5" x14ac:dyDescent="0.25">
      <c r="B60" t="s">
        <v>432</v>
      </c>
      <c r="C60" t="s">
        <v>448</v>
      </c>
      <c r="D60" s="32">
        <f>(GB40+GE40+GH40+GK40+GN40+GQ40)/6</f>
        <v>63.768115942028977</v>
      </c>
      <c r="E60" s="32">
        <f>D60/100*23</f>
        <v>14.666666666666666</v>
      </c>
    </row>
    <row r="61" spans="2:5" x14ac:dyDescent="0.25">
      <c r="B61" t="s">
        <v>433</v>
      </c>
      <c r="C61" t="s">
        <v>448</v>
      </c>
      <c r="D61" s="52">
        <f>(GC40+GF40+GI40+GL40+GO40+GR40)/6</f>
        <v>0</v>
      </c>
      <c r="E61">
        <f t="shared" ref="E61" si="180">D61/100*25</f>
        <v>0</v>
      </c>
    </row>
    <row r="62" spans="2:5" x14ac:dyDescent="0.25">
      <c r="D62" s="48">
        <f>SUM(D59:D61)</f>
        <v>99.999999999999986</v>
      </c>
      <c r="E62" s="49">
        <f>SUM(E59:E61)</f>
        <v>23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Средняя группа</vt:lpstr>
      <vt:lpstr>Старшая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2023-09-15T03:13:49Z</dcterms:modified>
</cp:coreProperties>
</file>