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5" windowHeight="9435" firstSheet="1" activeTab="2"/>
  </bookViews>
  <sheets>
    <sheet name="ерте жас тобы" sheetId="1" r:id="rId1"/>
    <sheet name="2 жас" sheetId="2" r:id="rId2"/>
    <sheet name="3 жас" sheetId="3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3" l="1"/>
  <c r="O46" i="3"/>
  <c r="O47" i="3"/>
  <c r="O45" i="3"/>
  <c r="N48" i="3"/>
  <c r="N46" i="3"/>
  <c r="N47" i="3"/>
  <c r="N45" i="3"/>
  <c r="K39" i="3"/>
  <c r="K37" i="3"/>
  <c r="K38" i="3"/>
  <c r="K36" i="3"/>
  <c r="J37" i="3"/>
  <c r="J39" i="3" s="1"/>
  <c r="J38" i="3"/>
  <c r="J36" i="3"/>
  <c r="O48" i="2"/>
  <c r="O46" i="2"/>
  <c r="O47" i="2"/>
  <c r="O45" i="2"/>
  <c r="N48" i="2"/>
  <c r="N46" i="2"/>
  <c r="N47" i="2"/>
  <c r="N45" i="2"/>
  <c r="I39" i="2"/>
  <c r="I37" i="2"/>
  <c r="I38" i="2"/>
  <c r="I36" i="2"/>
  <c r="H39" i="2"/>
  <c r="H37" i="2"/>
  <c r="H38" i="2"/>
  <c r="H36" i="2"/>
  <c r="C27" i="3" l="1"/>
  <c r="C28" i="3" s="1"/>
  <c r="BT27" i="2" l="1"/>
  <c r="BT28" i="2" s="1"/>
  <c r="F40" i="1" l="1"/>
  <c r="F41" i="1" s="1"/>
  <c r="G40" i="1"/>
  <c r="G41" i="1" s="1"/>
  <c r="H40" i="1"/>
  <c r="H41" i="1" s="1"/>
  <c r="C27" i="2"/>
  <c r="C28" i="2" s="1"/>
  <c r="D27" i="2"/>
  <c r="D28" i="2" s="1"/>
  <c r="E27" i="2"/>
  <c r="E28" i="2" s="1"/>
  <c r="F27" i="2"/>
  <c r="F28" i="2" s="1"/>
  <c r="G27" i="2"/>
  <c r="G28" i="2" s="1"/>
  <c r="H27" i="2"/>
  <c r="H28" i="2" s="1"/>
  <c r="I27" i="2"/>
  <c r="I28" i="2" s="1"/>
  <c r="J27" i="2"/>
  <c r="J28" i="2" s="1"/>
  <c r="K27" i="2"/>
  <c r="K28" i="2" s="1"/>
  <c r="L27" i="2"/>
  <c r="L28" i="2" s="1"/>
  <c r="M27" i="2"/>
  <c r="M28" i="2" s="1"/>
  <c r="N27" i="2"/>
  <c r="N28" i="2" s="1"/>
  <c r="O27" i="2"/>
  <c r="O28" i="2" s="1"/>
  <c r="P27" i="2"/>
  <c r="P28" i="2" s="1"/>
  <c r="Q27" i="2"/>
  <c r="Q28" i="2" s="1"/>
  <c r="R27" i="2"/>
  <c r="R28" i="2" s="1"/>
  <c r="S27" i="2"/>
  <c r="S28" i="2" s="1"/>
  <c r="T27" i="2"/>
  <c r="T28" i="2" s="1"/>
  <c r="U27" i="2"/>
  <c r="U28" i="2" s="1"/>
  <c r="V27" i="2"/>
  <c r="V28" i="2" s="1"/>
  <c r="W27" i="2"/>
  <c r="W28" i="2" s="1"/>
  <c r="X27" i="2"/>
  <c r="X28" i="2" s="1"/>
  <c r="Y27" i="2"/>
  <c r="Y28" i="2" s="1"/>
  <c r="Z27" i="2"/>
  <c r="Z28" i="2" s="1"/>
  <c r="AA27" i="2"/>
  <c r="AA28" i="2" s="1"/>
  <c r="AB27" i="2"/>
  <c r="AB28" i="2" s="1"/>
  <c r="AC27" i="2"/>
  <c r="AC28" i="2" s="1"/>
  <c r="AD27" i="2"/>
  <c r="AD28" i="2" s="1"/>
  <c r="AE27" i="2"/>
  <c r="AE28" i="2" s="1"/>
  <c r="AF27" i="2"/>
  <c r="AF28" i="2" s="1"/>
  <c r="AG27" i="2"/>
  <c r="AG28" i="2" s="1"/>
  <c r="AH27" i="2"/>
  <c r="AH28" i="2" s="1"/>
  <c r="AI27" i="2"/>
  <c r="AI28" i="2" s="1"/>
  <c r="AJ27" i="2"/>
  <c r="AJ28" i="2" s="1"/>
  <c r="AK27" i="2"/>
  <c r="AK28" i="2" s="1"/>
  <c r="AL27" i="2"/>
  <c r="AL28" i="2" s="1"/>
  <c r="AM27" i="2"/>
  <c r="AM28" i="2" s="1"/>
  <c r="AN27" i="2"/>
  <c r="AN28" i="2" s="1"/>
  <c r="AO27" i="2"/>
  <c r="AO28" i="2" s="1"/>
  <c r="AP27" i="2"/>
  <c r="AP28" i="2" s="1"/>
  <c r="AQ27" i="2"/>
  <c r="AQ28" i="2" s="1"/>
  <c r="AR27" i="2"/>
  <c r="AR28" i="2" s="1"/>
  <c r="AS27" i="2"/>
  <c r="AS28" i="2" s="1"/>
  <c r="AT27" i="2"/>
  <c r="AT28" i="2" s="1"/>
  <c r="AU27" i="2"/>
  <c r="AU28" i="2" s="1"/>
  <c r="AV27" i="2"/>
  <c r="AV28" i="2" s="1"/>
  <c r="AW27" i="2"/>
  <c r="AW28" i="2" s="1"/>
  <c r="AX27" i="2"/>
  <c r="AX28" i="2" s="1"/>
  <c r="AY27" i="2"/>
  <c r="AY28" i="2" s="1"/>
  <c r="AZ27" i="2"/>
  <c r="AZ28" i="2" s="1"/>
  <c r="BA27" i="2"/>
  <c r="BA28" i="2" s="1"/>
  <c r="BB27" i="2"/>
  <c r="BB28" i="2" s="1"/>
  <c r="BC27" i="2"/>
  <c r="BC28" i="2" s="1"/>
  <c r="BD27" i="2"/>
  <c r="BD28" i="2" s="1"/>
  <c r="BE27" i="2"/>
  <c r="BE28" i="2" s="1"/>
  <c r="BF27" i="2"/>
  <c r="BF28" i="2" s="1"/>
  <c r="BG27" i="2"/>
  <c r="BG28" i="2" s="1"/>
  <c r="BH27" i="2"/>
  <c r="BH28" i="2" s="1"/>
  <c r="BI27" i="2"/>
  <c r="BI28" i="2" s="1"/>
  <c r="BJ27" i="2"/>
  <c r="BJ28" i="2" s="1"/>
  <c r="BK27" i="2"/>
  <c r="BK28" i="2" s="1"/>
  <c r="BL27" i="2"/>
  <c r="BL28" i="2" s="1"/>
  <c r="BM27" i="2"/>
  <c r="BM28" i="2" s="1"/>
  <c r="BN27" i="2"/>
  <c r="BN28" i="2" s="1"/>
  <c r="BO27" i="2"/>
  <c r="BO28" i="2" s="1"/>
  <c r="BP27" i="2"/>
  <c r="BP28" i="2" s="1"/>
  <c r="BQ27" i="2"/>
  <c r="BQ28" i="2" s="1"/>
  <c r="BR27" i="2"/>
  <c r="BR28" i="2" s="1"/>
  <c r="BS27" i="2"/>
  <c r="BS28" i="2" s="1"/>
  <c r="BU27" i="2"/>
  <c r="BU28" i="2" s="1"/>
  <c r="BV27" i="2"/>
  <c r="BV28" i="2" s="1"/>
  <c r="BW27" i="2"/>
  <c r="BW28" i="2" s="1"/>
  <c r="BX27" i="2"/>
  <c r="BX28" i="2" s="1"/>
  <c r="BY27" i="2"/>
  <c r="BY28" i="2" s="1"/>
  <c r="BZ27" i="2"/>
  <c r="BZ28" i="2" s="1"/>
  <c r="CA27" i="2"/>
  <c r="CA28" i="2" s="1"/>
  <c r="CB27" i="2"/>
  <c r="CB28" i="2" s="1"/>
  <c r="CC27" i="2"/>
  <c r="CC28" i="2" s="1"/>
  <c r="CD27" i="2"/>
  <c r="CD28" i="2" s="1"/>
  <c r="CE27" i="2"/>
  <c r="CE28" i="2" s="1"/>
  <c r="CF27" i="2"/>
  <c r="CF28" i="2" s="1"/>
  <c r="CG27" i="2"/>
  <c r="CG28" i="2" s="1"/>
  <c r="CH27" i="2"/>
  <c r="CH28" i="2" s="1"/>
  <c r="I47" i="2" s="1"/>
  <c r="H47" i="2" s="1"/>
  <c r="CI27" i="2"/>
  <c r="CI28" i="2" s="1"/>
  <c r="CJ27" i="2"/>
  <c r="CJ28" i="2" s="1"/>
  <c r="CK27" i="2"/>
  <c r="CK28" i="2" s="1"/>
  <c r="CL27" i="2"/>
  <c r="CL28" i="2" s="1"/>
  <c r="CM27" i="2"/>
  <c r="CM28" i="2" s="1"/>
  <c r="CN27" i="2"/>
  <c r="CN28" i="2" s="1"/>
  <c r="CO27" i="2"/>
  <c r="CO28" i="2" s="1"/>
  <c r="CP27" i="2"/>
  <c r="CP28" i="2" s="1"/>
  <c r="CQ27" i="2"/>
  <c r="CQ28" i="2" s="1"/>
  <c r="CR27" i="2"/>
  <c r="CR28" i="2" s="1"/>
  <c r="CS27" i="2"/>
  <c r="CS28" i="2" s="1"/>
  <c r="CT27" i="2"/>
  <c r="CT28" i="2" s="1"/>
  <c r="CU27" i="2"/>
  <c r="CU28" i="2" s="1"/>
  <c r="CV27" i="2"/>
  <c r="CV28" i="2" s="1"/>
  <c r="CW27" i="2"/>
  <c r="CW28" i="2" s="1"/>
  <c r="CX27" i="2"/>
  <c r="CX28" i="2" s="1"/>
  <c r="CY27" i="2"/>
  <c r="CY28" i="2" s="1"/>
  <c r="CZ27" i="2"/>
  <c r="CZ28" i="2" s="1"/>
  <c r="DA27" i="2"/>
  <c r="DA28" i="2" s="1"/>
  <c r="DB27" i="2"/>
  <c r="DB28" i="2" s="1"/>
  <c r="DC27" i="2"/>
  <c r="DC28" i="2" s="1"/>
  <c r="DD27" i="2"/>
  <c r="DD28" i="2" s="1"/>
  <c r="DE27" i="2"/>
  <c r="DE28" i="2" s="1"/>
  <c r="DF27" i="2"/>
  <c r="DF28" i="2" s="1"/>
  <c r="DG27" i="2"/>
  <c r="DG28" i="2" s="1"/>
  <c r="DH27" i="2"/>
  <c r="DH28" i="2" s="1"/>
  <c r="DI27" i="2"/>
  <c r="DI28" i="2" s="1"/>
  <c r="DJ27" i="2"/>
  <c r="DJ28" i="2" s="1"/>
  <c r="DK27" i="2"/>
  <c r="DK28" i="2" s="1"/>
  <c r="DL27" i="2"/>
  <c r="DL28" i="2" s="1"/>
  <c r="DM27" i="2"/>
  <c r="DM28" i="2" s="1"/>
  <c r="DN27" i="2"/>
  <c r="DN28" i="2" s="1"/>
  <c r="DO27" i="2"/>
  <c r="DO28" i="2" s="1"/>
  <c r="DP27" i="2"/>
  <c r="DP28" i="2" s="1"/>
  <c r="DQ27" i="2"/>
  <c r="DQ28" i="2" s="1"/>
  <c r="DR27" i="2"/>
  <c r="DR28" i="2" s="1"/>
  <c r="D27" i="3"/>
  <c r="D28" i="3" s="1"/>
  <c r="E27" i="3"/>
  <c r="E28" i="3" s="1"/>
  <c r="F27" i="3"/>
  <c r="F28" i="3" s="1"/>
  <c r="G27" i="3"/>
  <c r="G28" i="3" s="1"/>
  <c r="H27" i="3"/>
  <c r="H28" i="3" s="1"/>
  <c r="I27" i="3"/>
  <c r="I28" i="3" s="1"/>
  <c r="J27" i="3"/>
  <c r="J28" i="3" s="1"/>
  <c r="K27" i="3"/>
  <c r="K28" i="3" s="1"/>
  <c r="L27" i="3"/>
  <c r="L28" i="3" s="1"/>
  <c r="M27" i="3"/>
  <c r="M28" i="3" s="1"/>
  <c r="N27" i="3"/>
  <c r="N28" i="3" s="1"/>
  <c r="O27" i="3"/>
  <c r="O28" i="3" s="1"/>
  <c r="P27" i="3"/>
  <c r="P28" i="3" s="1"/>
  <c r="Q27" i="3"/>
  <c r="Q28" i="3" s="1"/>
  <c r="R27" i="3"/>
  <c r="R28" i="3" s="1"/>
  <c r="S27" i="3"/>
  <c r="S28" i="3" s="1"/>
  <c r="T27" i="3"/>
  <c r="T28" i="3" s="1"/>
  <c r="U27" i="3"/>
  <c r="U28" i="3" s="1"/>
  <c r="V27" i="3"/>
  <c r="V28" i="3" s="1"/>
  <c r="W27" i="3"/>
  <c r="W28" i="3" s="1"/>
  <c r="X27" i="3"/>
  <c r="X28" i="3" s="1"/>
  <c r="Y27" i="3"/>
  <c r="Y28" i="3" s="1"/>
  <c r="Z27" i="3"/>
  <c r="Z28" i="3" s="1"/>
  <c r="AA27" i="3"/>
  <c r="AA28" i="3" s="1"/>
  <c r="AB27" i="3"/>
  <c r="AB28" i="3" s="1"/>
  <c r="AC27" i="3"/>
  <c r="AC28" i="3" s="1"/>
  <c r="AD27" i="3"/>
  <c r="AD28" i="3" s="1"/>
  <c r="AE27" i="3"/>
  <c r="AE28" i="3" s="1"/>
  <c r="AF27" i="3"/>
  <c r="AF28" i="3" s="1"/>
  <c r="AG27" i="3"/>
  <c r="AG28" i="3" s="1"/>
  <c r="AH27" i="3"/>
  <c r="AH28" i="3" s="1"/>
  <c r="AI27" i="3"/>
  <c r="AI28" i="3" s="1"/>
  <c r="AJ27" i="3"/>
  <c r="AJ28" i="3" s="1"/>
  <c r="AK27" i="3"/>
  <c r="AK28" i="3" s="1"/>
  <c r="AL27" i="3"/>
  <c r="AL28" i="3" s="1"/>
  <c r="AM27" i="3"/>
  <c r="AM28" i="3" s="1"/>
  <c r="AN27" i="3"/>
  <c r="AN28" i="3" s="1"/>
  <c r="AO27" i="3"/>
  <c r="AO28" i="3" s="1"/>
  <c r="AP27" i="3"/>
  <c r="AP28" i="3" s="1"/>
  <c r="AQ27" i="3"/>
  <c r="AQ28" i="3" s="1"/>
  <c r="AR27" i="3"/>
  <c r="AR28" i="3" s="1"/>
  <c r="AS27" i="3"/>
  <c r="AS28" i="3" s="1"/>
  <c r="AT27" i="3"/>
  <c r="AT28" i="3" s="1"/>
  <c r="AU27" i="3"/>
  <c r="AU28" i="3" s="1"/>
  <c r="AV27" i="3"/>
  <c r="AV28" i="3" s="1"/>
  <c r="AW27" i="3"/>
  <c r="AW28" i="3" s="1"/>
  <c r="AX27" i="3"/>
  <c r="AX28" i="3" s="1"/>
  <c r="AY27" i="3"/>
  <c r="AY28" i="3" s="1"/>
  <c r="AZ27" i="3"/>
  <c r="AZ28" i="3" s="1"/>
  <c r="BA27" i="3"/>
  <c r="BA28" i="3" s="1"/>
  <c r="BB27" i="3"/>
  <c r="BB28" i="3" s="1"/>
  <c r="BC27" i="3"/>
  <c r="BC28" i="3" s="1"/>
  <c r="BD27" i="3"/>
  <c r="BD28" i="3" s="1"/>
  <c r="BE27" i="3"/>
  <c r="BE28" i="3" s="1"/>
  <c r="BF27" i="3"/>
  <c r="BF28" i="3" s="1"/>
  <c r="BG27" i="3"/>
  <c r="BG28" i="3" s="1"/>
  <c r="BH27" i="3"/>
  <c r="BH28" i="3" s="1"/>
  <c r="BI27" i="3"/>
  <c r="BI28" i="3" s="1"/>
  <c r="BJ27" i="3"/>
  <c r="BJ28" i="3" s="1"/>
  <c r="BK27" i="3"/>
  <c r="BK28" i="3" s="1"/>
  <c r="BL27" i="3"/>
  <c r="BL28" i="3" s="1"/>
  <c r="BM27" i="3"/>
  <c r="BM28" i="3" s="1"/>
  <c r="BN27" i="3"/>
  <c r="BN28" i="3" s="1"/>
  <c r="BO27" i="3"/>
  <c r="BO28" i="3" s="1"/>
  <c r="BP27" i="3"/>
  <c r="BP28" i="3" s="1"/>
  <c r="BQ27" i="3"/>
  <c r="BQ28" i="3" s="1"/>
  <c r="BR27" i="3"/>
  <c r="BR28" i="3" s="1"/>
  <c r="BS27" i="3"/>
  <c r="BS28" i="3" s="1"/>
  <c r="BT27" i="3"/>
  <c r="BT28" i="3" s="1"/>
  <c r="BU27" i="3"/>
  <c r="BU28" i="3" s="1"/>
  <c r="BV27" i="3"/>
  <c r="BV28" i="3" s="1"/>
  <c r="BW27" i="3"/>
  <c r="BW28" i="3" s="1"/>
  <c r="BX27" i="3"/>
  <c r="BX28" i="3" s="1"/>
  <c r="BY27" i="3"/>
  <c r="BY28" i="3" s="1"/>
  <c r="BZ27" i="3"/>
  <c r="BZ28" i="3" s="1"/>
  <c r="CA27" i="3"/>
  <c r="CA28" i="3" s="1"/>
  <c r="CB27" i="3"/>
  <c r="CB28" i="3" s="1"/>
  <c r="CC27" i="3"/>
  <c r="CC28" i="3" s="1"/>
  <c r="CD27" i="3"/>
  <c r="CD28" i="3" s="1"/>
  <c r="CE27" i="3"/>
  <c r="CE28" i="3" s="1"/>
  <c r="CF27" i="3"/>
  <c r="CF28" i="3" s="1"/>
  <c r="CG27" i="3"/>
  <c r="CG28" i="3" s="1"/>
  <c r="CH27" i="3"/>
  <c r="CH28" i="3" s="1"/>
  <c r="CI27" i="3"/>
  <c r="CI28" i="3" s="1"/>
  <c r="CJ27" i="3"/>
  <c r="CJ28" i="3" s="1"/>
  <c r="CK27" i="3"/>
  <c r="CK28" i="3" s="1"/>
  <c r="CL27" i="3"/>
  <c r="CL28" i="3" s="1"/>
  <c r="CM27" i="3"/>
  <c r="CM28" i="3" s="1"/>
  <c r="CN27" i="3"/>
  <c r="CN28" i="3" s="1"/>
  <c r="CO27" i="3"/>
  <c r="CO28" i="3" s="1"/>
  <c r="CP27" i="3"/>
  <c r="CP28" i="3" s="1"/>
  <c r="CQ27" i="3"/>
  <c r="CQ28" i="3" s="1"/>
  <c r="CR27" i="3"/>
  <c r="CR28" i="3" s="1"/>
  <c r="CS27" i="3"/>
  <c r="CS28" i="3" s="1"/>
  <c r="CT27" i="3"/>
  <c r="CT28" i="3" s="1"/>
  <c r="CU27" i="3"/>
  <c r="CU28" i="3" s="1"/>
  <c r="CV27" i="3"/>
  <c r="CV28" i="3" s="1"/>
  <c r="CW27" i="3"/>
  <c r="CW28" i="3" s="1"/>
  <c r="CX27" i="3"/>
  <c r="CX28" i="3" s="1"/>
  <c r="CY27" i="3"/>
  <c r="CY28" i="3" s="1"/>
  <c r="CZ27" i="3"/>
  <c r="CZ28" i="3" s="1"/>
  <c r="DA27" i="3"/>
  <c r="DA28" i="3" s="1"/>
  <c r="DB27" i="3"/>
  <c r="DB28" i="3" s="1"/>
  <c r="DC27" i="3"/>
  <c r="DC28" i="3" s="1"/>
  <c r="DD27" i="3"/>
  <c r="DD28" i="3" s="1"/>
  <c r="DE27" i="3"/>
  <c r="DE28" i="3" s="1"/>
  <c r="DF27" i="3"/>
  <c r="DF28" i="3" s="1"/>
  <c r="DG27" i="3"/>
  <c r="DG28" i="3" s="1"/>
  <c r="DH27" i="3"/>
  <c r="DH28" i="3" s="1"/>
  <c r="DI27" i="3"/>
  <c r="DI28" i="3" s="1"/>
  <c r="DJ27" i="3"/>
  <c r="DJ28" i="3" s="1"/>
  <c r="DK27" i="3"/>
  <c r="DK28" i="3" s="1"/>
  <c r="DL27" i="3"/>
  <c r="DL28" i="3" s="1"/>
  <c r="DM27" i="3"/>
  <c r="DM28" i="3" s="1"/>
  <c r="DN27" i="3"/>
  <c r="DN28" i="3" s="1"/>
  <c r="DO27" i="3"/>
  <c r="DO28" i="3" s="1"/>
  <c r="DP27" i="3"/>
  <c r="DP28" i="3" s="1"/>
  <c r="DQ27" i="3"/>
  <c r="DQ28" i="3" s="1"/>
  <c r="DR27" i="3"/>
  <c r="DR28" i="3" s="1"/>
  <c r="DS27" i="3"/>
  <c r="DS28" i="3" s="1"/>
  <c r="DT27" i="3"/>
  <c r="DT28" i="3" s="1"/>
  <c r="DU27" i="3"/>
  <c r="DU28" i="3" s="1"/>
  <c r="DV27" i="3"/>
  <c r="DV28" i="3" s="1"/>
  <c r="DW27" i="3"/>
  <c r="DW28" i="3" s="1"/>
  <c r="DX27" i="3"/>
  <c r="DX28" i="3" s="1"/>
  <c r="DY27" i="3"/>
  <c r="DY28" i="3" s="1"/>
  <c r="DZ27" i="3"/>
  <c r="DZ28" i="3" s="1"/>
  <c r="EA27" i="3"/>
  <c r="EA28" i="3" s="1"/>
  <c r="EB27" i="3"/>
  <c r="EB28" i="3" s="1"/>
  <c r="EC27" i="3"/>
  <c r="EC28" i="3" s="1"/>
  <c r="ED27" i="3"/>
  <c r="ED28" i="3" s="1"/>
  <c r="EE27" i="3"/>
  <c r="EE28" i="3" s="1"/>
  <c r="EF27" i="3"/>
  <c r="EF28" i="3" s="1"/>
  <c r="EG27" i="3"/>
  <c r="EG28" i="3" s="1"/>
  <c r="EH27" i="3"/>
  <c r="EH28" i="3" s="1"/>
  <c r="EI27" i="3"/>
  <c r="EI28" i="3" s="1"/>
  <c r="EJ27" i="3"/>
  <c r="EJ28" i="3" s="1"/>
  <c r="EK27" i="3"/>
  <c r="EK28" i="3" s="1"/>
  <c r="EL27" i="3"/>
  <c r="EL28" i="3" s="1"/>
  <c r="EM27" i="3"/>
  <c r="EM28" i="3" s="1"/>
  <c r="EN27" i="3"/>
  <c r="EN28" i="3" s="1"/>
  <c r="EO27" i="3"/>
  <c r="EO28" i="3" s="1"/>
  <c r="EP27" i="3"/>
  <c r="EP28" i="3" s="1"/>
  <c r="EQ27" i="3"/>
  <c r="EQ28" i="3" s="1"/>
  <c r="ER27" i="3"/>
  <c r="ER28" i="3" s="1"/>
  <c r="ES27" i="3"/>
  <c r="ES28" i="3" s="1"/>
  <c r="ET27" i="3"/>
  <c r="ET28" i="3" s="1"/>
  <c r="EU27" i="3"/>
  <c r="EU28" i="3" s="1"/>
  <c r="M46" i="3" s="1"/>
  <c r="EV27" i="3"/>
  <c r="EV28" i="3" s="1"/>
  <c r="EW27" i="3"/>
  <c r="EW28" i="3" s="1"/>
  <c r="EX27" i="3"/>
  <c r="EX28" i="3" s="1"/>
  <c r="EY27" i="3"/>
  <c r="EY28" i="3" s="1"/>
  <c r="EZ27" i="3"/>
  <c r="EZ28" i="3" s="1"/>
  <c r="FA27" i="3"/>
  <c r="FA28" i="3" s="1"/>
  <c r="FB27" i="3"/>
  <c r="FB28" i="3" s="1"/>
  <c r="FC27" i="3"/>
  <c r="FC28" i="3" s="1"/>
  <c r="FD27" i="3"/>
  <c r="FD28" i="3" s="1"/>
  <c r="FE27" i="3"/>
  <c r="FE28" i="3" s="1"/>
  <c r="FF27" i="3"/>
  <c r="FF28" i="3" s="1"/>
  <c r="FG27" i="3"/>
  <c r="FG28" i="3" s="1"/>
  <c r="FH27" i="3"/>
  <c r="FH28" i="3" s="1"/>
  <c r="FI27" i="3"/>
  <c r="FI28" i="3" s="1"/>
  <c r="FJ27" i="3"/>
  <c r="FJ28" i="3" s="1"/>
  <c r="FK27" i="3"/>
  <c r="FK28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K47" i="3" l="1"/>
  <c r="E40" i="2"/>
  <c r="D40" i="2" s="1"/>
  <c r="E51" i="3"/>
  <c r="G46" i="3"/>
  <c r="F46" i="3" s="1"/>
  <c r="M47" i="3"/>
  <c r="L47" i="3" s="1"/>
  <c r="M45" i="2"/>
  <c r="L45" i="2" s="1"/>
  <c r="E50" i="2"/>
  <c r="D50" i="2" s="1"/>
  <c r="I46" i="2"/>
  <c r="H46" i="2" s="1"/>
  <c r="E46" i="2"/>
  <c r="D46" i="2" s="1"/>
  <c r="G36" i="2"/>
  <c r="F36" i="2" s="1"/>
  <c r="E36" i="2"/>
  <c r="D36" i="2" s="1"/>
  <c r="D51" i="3"/>
  <c r="E50" i="3"/>
  <c r="D50" i="3" s="1"/>
  <c r="E49" i="3"/>
  <c r="D49" i="3" s="1"/>
  <c r="M45" i="3"/>
  <c r="L45" i="3" s="1"/>
  <c r="L46" i="3"/>
  <c r="K45" i="3"/>
  <c r="J45" i="3" s="1"/>
  <c r="K46" i="3"/>
  <c r="J46" i="3" s="1"/>
  <c r="J47" i="3"/>
  <c r="I45" i="3"/>
  <c r="H45" i="3" s="1"/>
  <c r="I46" i="3"/>
  <c r="H46" i="3" s="1"/>
  <c r="I47" i="3"/>
  <c r="H47" i="3" s="1"/>
  <c r="G45" i="3"/>
  <c r="F45" i="3" s="1"/>
  <c r="G47" i="3"/>
  <c r="F47" i="3" s="1"/>
  <c r="E45" i="3"/>
  <c r="D45" i="3" s="1"/>
  <c r="E46" i="3"/>
  <c r="D46" i="3" s="1"/>
  <c r="E47" i="3"/>
  <c r="D47" i="3" s="1"/>
  <c r="E40" i="3"/>
  <c r="D40" i="3" s="1"/>
  <c r="E41" i="3"/>
  <c r="D41" i="3" s="1"/>
  <c r="E42" i="3"/>
  <c r="D42" i="3" s="1"/>
  <c r="I36" i="3"/>
  <c r="H36" i="3" s="1"/>
  <c r="I37" i="3"/>
  <c r="H37" i="3" s="1"/>
  <c r="I38" i="3"/>
  <c r="H38" i="3" s="1"/>
  <c r="G36" i="3"/>
  <c r="F36" i="3" s="1"/>
  <c r="G37" i="3"/>
  <c r="F37" i="3" s="1"/>
  <c r="G38" i="3"/>
  <c r="F38" i="3" s="1"/>
  <c r="E36" i="3"/>
  <c r="D36" i="3" s="1"/>
  <c r="E37" i="3"/>
  <c r="D37" i="3" s="1"/>
  <c r="E38" i="3"/>
  <c r="D38" i="3" s="1"/>
  <c r="E31" i="3"/>
  <c r="D31" i="3" s="1"/>
  <c r="E32" i="3"/>
  <c r="D32" i="3" s="1"/>
  <c r="E33" i="3"/>
  <c r="D33" i="3" s="1"/>
  <c r="E51" i="2"/>
  <c r="D51" i="2" s="1"/>
  <c r="E49" i="2"/>
  <c r="D49" i="2" s="1"/>
  <c r="M46" i="2"/>
  <c r="M47" i="2"/>
  <c r="L47" i="2" s="1"/>
  <c r="K45" i="2"/>
  <c r="J45" i="2" s="1"/>
  <c r="K46" i="2"/>
  <c r="J46" i="2" s="1"/>
  <c r="K47" i="2"/>
  <c r="J47" i="2" s="1"/>
  <c r="I45" i="2"/>
  <c r="H45" i="2" s="1"/>
  <c r="H48" i="2" s="1"/>
  <c r="G45" i="2"/>
  <c r="F45" i="2" s="1"/>
  <c r="G46" i="2"/>
  <c r="F46" i="2" s="1"/>
  <c r="G47" i="2"/>
  <c r="E45" i="2"/>
  <c r="D45" i="2" s="1"/>
  <c r="E47" i="2"/>
  <c r="D47" i="2" s="1"/>
  <c r="E41" i="2"/>
  <c r="D41" i="2" s="1"/>
  <c r="E42" i="2"/>
  <c r="D42" i="2" s="1"/>
  <c r="G37" i="2"/>
  <c r="F37" i="2" s="1"/>
  <c r="G38" i="2"/>
  <c r="F38" i="2" s="1"/>
  <c r="E37" i="2"/>
  <c r="D37" i="2" s="1"/>
  <c r="E38" i="2"/>
  <c r="D38" i="2" s="1"/>
  <c r="E31" i="2"/>
  <c r="D31" i="2" s="1"/>
  <c r="E32" i="2"/>
  <c r="D32" i="2" s="1"/>
  <c r="E33" i="2"/>
  <c r="D33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8" i="2" l="1"/>
  <c r="D43" i="3"/>
  <c r="L46" i="2"/>
  <c r="M48" i="2"/>
  <c r="E39" i="2"/>
  <c r="D52" i="3"/>
  <c r="E52" i="3"/>
  <c r="M48" i="3"/>
  <c r="L48" i="3"/>
  <c r="K48" i="3"/>
  <c r="J48" i="3"/>
  <c r="I48" i="3"/>
  <c r="H48" i="3"/>
  <c r="G48" i="3"/>
  <c r="F48" i="3"/>
  <c r="E43" i="3"/>
  <c r="E48" i="3"/>
  <c r="D48" i="3"/>
  <c r="I39" i="3"/>
  <c r="G39" i="3"/>
  <c r="E34" i="3"/>
  <c r="E39" i="3"/>
  <c r="D39" i="3"/>
  <c r="E52" i="2"/>
  <c r="L48" i="2"/>
  <c r="K48" i="2"/>
  <c r="G48" i="2"/>
  <c r="F47" i="2"/>
  <c r="F48" i="2" s="1"/>
  <c r="I48" i="2"/>
  <c r="E48" i="2"/>
  <c r="E43" i="2"/>
  <c r="D43" i="2"/>
  <c r="F39" i="2"/>
  <c r="G39" i="2"/>
  <c r="E34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<sst xmlns="http://schemas.openxmlformats.org/spreadsheetml/2006/main" count="921" uniqueCount="692">
  <si>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</si>
  <si>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</si>
  <si>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</si>
  <si>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</si>
  <si>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</si>
  <si>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</si>
  <si>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</si>
  <si>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</si>
  <si>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</si>
  <si>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</si>
  <si>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</si>
  <si>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</si>
  <si>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</si>
  <si>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</si>
  <si>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</si>
  <si>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</si>
  <si>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</si>
  <si>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</si>
  <si>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</si>
  <si>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</si>
  <si>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</si>
  <si>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</si>
  <si>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</si>
  <si>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</si>
  <si>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</si>
  <si>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</si>
  <si>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</si>
  <si>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</si>
  <si>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</si>
  <si>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</si>
  <si>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</si>
  <si>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</si>
  <si>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</si>
  <si>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</si>
  <si>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</si>
  <si>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</si>
  <si>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</si>
  <si>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</si>
  <si>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</si>
  <si>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</si>
  <si>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</si>
  <si>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</si>
  <si>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</si>
  <si>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</si>
  <si>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</si>
  <si>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</si>
  <si>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</si>
  <si>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</si>
  <si>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</si>
  <si>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</si>
  <si>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</si>
  <si>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</si>
  <si>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</si>
  <si>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</si>
  <si>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</si>
  <si>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</si>
  <si>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</si>
  <si>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</si>
  <si>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</si>
  <si>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</si>
  <si>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</si>
  <si>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</si>
  <si>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</si>
  <si>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</si>
  <si>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</si>
  <si>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</si>
  <si>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</si>
  <si>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</si>
  <si>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</si>
  <si>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</si>
  <si>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</si>
  <si>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</si>
  <si>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</si>
  <si>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</si>
  <si>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</si>
  <si>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</si>
  <si>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</si>
  <si>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</si>
  <si>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</si>
  <si>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</si>
  <si>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</si>
  <si>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</si>
  <si>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</si>
  <si>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</si>
  <si>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</si>
  <si>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</si>
  <si>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</si>
  <si>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</si>
  <si>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</si>
  <si>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</si>
  <si>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</si>
  <si>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</si>
  <si>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</si>
  <si>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</si>
  <si>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</si>
  <si>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</si>
  <si>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</si>
  <si>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</si>
  <si>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</si>
  <si>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</si>
  <si>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</si>
  <si>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</si>
  <si>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</si>
  <si>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</si>
  <si>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</si>
  <si>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</si>
  <si>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</si>
  <si>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</si>
  <si>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</si>
  <si>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</si>
  <si>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</si>
  <si>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</si>
  <si>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</si>
  <si>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</si>
  <si>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</si>
  <si>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</si>
  <si>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</si>
  <si>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</si>
  <si>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</si>
  <si>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</si>
  <si>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</si>
  <si>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</si>
  <si>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</si>
  <si>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</si>
  <si>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</si>
  <si>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</si>
  <si>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</si>
  <si>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</si>
  <si>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</si>
  <si>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</si>
  <si>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</si>
  <si>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</si>
  <si>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</si>
  <si>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</si>
  <si>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</si>
  <si>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</si>
  <si>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</si>
  <si>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</si>
  <si>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</si>
  <si>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</si>
  <si>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</si>
  <si>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</si>
  <si>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</si>
  <si>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</si>
  <si>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</si>
  <si>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</si>
  <si>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</si>
  <si>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</si>
  <si>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</si>
  <si>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</si>
  <si>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</si>
  <si>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</si>
  <si>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</si>
  <si>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</si>
  <si>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</si>
  <si>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</si>
  <si>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</si>
  <si>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</si>
  <si>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</si>
  <si>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</si>
  <si>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</si>
  <si>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</si>
  <si>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</si>
  <si>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</si>
  <si>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</si>
  <si>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</si>
  <si>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</si>
  <si>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</si>
  <si>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</si>
  <si>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</si>
  <si>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</si>
  <si>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</si>
  <si>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</si>
  <si>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</si>
  <si>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</si>
  <si>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</si>
  <si>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</si>
  <si>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</si>
  <si>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</si>
  <si>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</si>
  <si>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</si>
  <si>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</si>
  <si>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</si>
  <si>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</si>
  <si>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</si>
  <si>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</si>
  <si>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</si>
  <si>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</si>
  <si>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</si>
  <si>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</si>
  <si>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</si>
  <si>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</si>
  <si>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</si>
  <si>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</si>
  <si>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</si>
  <si>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</si>
  <si>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</si>
  <si>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</si>
  <si>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</si>
  <si>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</si>
  <si>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</si>
  <si>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</si>
  <si>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</si>
  <si>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</si>
  <si>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</si>
  <si>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</si>
  <si>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</si>
  <si>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</si>
  <si>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</si>
  <si>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</si>
  <si>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</si>
  <si>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</si>
  <si>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</si>
  <si>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</si>
  <si>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</si>
  <si>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</si>
  <si>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</si>
  <si>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</si>
  <si>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</si>
  <si>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</si>
  <si>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</si>
  <si>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</si>
  <si>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</si>
  <si>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</si>
  <si>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</si>
  <si>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</si>
  <si>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</si>
  <si>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</si>
  <si>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</si>
  <si>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</si>
  <si>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</si>
  <si>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</si>
  <si>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</si>
  <si>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</si>
  <si>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</si>
  <si>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</si>
  <si>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</si>
  <si>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</si>
  <si>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</si>
  <si>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</si>
  <si>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</si>
  <si>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</si>
  <si>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</si>
  <si>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</si>
  <si>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</si>
  <si>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</si>
  <si>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</si>
  <si>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</si>
  <si>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</si>
  <si>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</si>
  <si>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</si>
  <si>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</si>
  <si>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</si>
  <si>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</si>
  <si>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</si>
  <si>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</si>
  <si>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</si>
  <si>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</si>
  <si>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</si>
  <si>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</si>
  <si>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</si>
  <si>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</si>
  <si>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</si>
  <si>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</si>
  <si>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</si>
  <si>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</si>
  <si>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</si>
  <si>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</si>
  <si>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</si>
  <si>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</si>
  <si>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</si>
  <si>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</si>
  <si>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</si>
  <si>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</si>
  <si>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</si>
  <si>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</si>
  <si>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</si>
  <si>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</si>
  <si>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</si>
  <si>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</si>
  <si>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</si>
  <si>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</si>
  <si>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</si>
  <si>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</si>
  <si>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</si>
  <si>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</si>
  <si>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</si>
  <si>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</si>
  <si>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</si>
  <si>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</si>
  <si>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</si>
  <si>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</si>
  <si>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</si>
  <si>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</si>
  <si>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</si>
  <si>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</si>
  <si>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</si>
  <si>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</si>
  <si>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</si>
  <si>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</si>
  <si>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</si>
  <si>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</si>
  <si>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</si>
  <si>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</si>
  <si>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</si>
  <si>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</si>
  <si>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</si>
  <si>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</si>
  <si>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</si>
  <si>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</si>
  <si>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</si>
  <si>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</si>
  <si>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</si>
  <si>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</si>
  <si>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</si>
  <si>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</si>
  <si>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</si>
  <si>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</si>
  <si>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</si>
  <si>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</si>
  <si>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</si>
  <si>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</si>
  <si>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</si>
  <si>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</si>
  <si>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</si>
  <si>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</si>
  <si>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</si>
  <si>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</si>
  <si>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</si>
  <si>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</si>
  <si>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</si>
  <si>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</si>
  <si>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</si>
  <si>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</si>
  <si>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</si>
  <si>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</si>
  <si>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</si>
  <si>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</si>
  <si>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</si>
  <si>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</si>
  <si>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</si>
  <si>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</si>
  <si>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</si>
  <si>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</si>
  <si>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</si>
  <si>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</si>
  <si>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</si>
  <si>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</si>
  <si>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</si>
  <si>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</si>
  <si>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</si>
  <si>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</si>
  <si>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</si>
  <si>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</si>
  <si>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</si>
  <si>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</si>
  <si>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</si>
  <si>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</si>
  <si>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</si>
  <si>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</si>
  <si>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</si>
  <si>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</si>
  <si>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</si>
  <si>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</si>
  <si>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</si>
  <si>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</si>
  <si>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</si>
  <si>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</si>
  <si>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</si>
  <si>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</si>
  <si>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</si>
  <si>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</si>
  <si>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</si>
  <si>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</si>
  <si>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</si>
  <si>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</si>
  <si>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</si>
  <si>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</si>
  <si>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</si>
  <si>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</si>
  <si>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</si>
  <si>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</si>
  <si>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</si>
  <si>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</si>
  <si>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</si>
  <si>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</si>
  <si>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</si>
  <si>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</si>
  <si>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</si>
  <si>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</si>
  <si>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</si>
  <si>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</si>
  <si>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</si>
  <si>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</si>
  <si>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</si>
  <si>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</si>
  <si>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</si>
  <si>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</si>
  <si>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</si>
  <si>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</si>
  <si>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</si>
  <si>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</si>
  <si>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</si>
  <si>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</si>
  <si>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</si>
  <si>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</si>
  <si>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</si>
  <si>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</si>
  <si>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</si>
  <si>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</si>
  <si>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</si>
  <si>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</si>
  <si>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</si>
  <si>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</si>
  <si>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</si>
  <si>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</si>
  <si>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</si>
  <si>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</si>
  <si>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</si>
  <si>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</si>
  <si>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</si>
  <si>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</si>
  <si>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</si>
  <si>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</si>
  <si>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</si>
  <si>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</si>
  <si>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</si>
  <si>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</si>
  <si>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</si>
  <si>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</si>
  <si>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</si>
  <si>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</si>
  <si>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</si>
  <si>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</si>
  <si>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</si>
  <si>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</si>
  <si>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</si>
  <si>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</si>
  <si>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</si>
  <si>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</si>
  <si>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</si>
  <si>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</si>
  <si>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</si>
  <si>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</si>
  <si>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</si>
  <si>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</si>
  <si>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</si>
  <si>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</si>
  <si>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</si>
  <si>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</si>
  <si>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</si>
  <si>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</si>
  <si>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</si>
  <si>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</si>
  <si>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</si>
  <si>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</si>
  <si>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</si>
  <si>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</si>
  <si>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</si>
  <si>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</si>
  <si>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</si>
  <si>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</si>
  <si>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</si>
  <si>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</si>
  <si>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</si>
  <si>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</si>
  <si>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</si>
  <si>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</si>
  <si>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</si>
  <si>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</si>
  <si>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</si>
  <si>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</si>
  <si>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</si>
  <si>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</si>
  <si>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</si>
  <si>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</si>
  <si>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</si>
  <si>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</si>
  <si>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</si>
  <si>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</si>
  <si>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</si>
  <si>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</si>
  <si>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</si>
  <si>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</si>
  <si>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</si>
  <si>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</si>
  <si>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</si>
  <si>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</si>
  <si>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</si>
  <si>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</si>
  <si>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</si>
  <si>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</si>
  <si>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</si>
  <si>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</si>
  <si>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</si>
  <si>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</si>
  <si>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</si>
  <si>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</si>
  <si>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</si>
  <si>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</si>
  <si>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</si>
  <si>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</si>
  <si>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</si>
  <si>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</si>
  <si>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</si>
  <si>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</si>
  <si>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</si>
  <si>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</si>
  <si>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</si>
  <si>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</si>
  <si>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</si>
  <si>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</si>
  <si>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</si>
  <si>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</si>
  <si>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</si>
  <si>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</si>
  <si>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</si>
  <si>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</si>
  <si>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</si>
  <si>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</si>
  <si>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</si>
  <si>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</si>
  <si>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</si>
  <si>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</si>
  <si>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</si>
  <si>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</si>
  <si>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</si>
  <si>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</si>
  <si>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</si>
  <si>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</si>
  <si>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</si>
  <si>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</si>
  <si>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</si>
  <si>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</si>
  <si>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</si>
  <si>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</si>
  <si>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</si>
  <si>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</si>
  <si>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</si>
  <si>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</si>
  <si>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</si>
  <si>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</si>
  <si>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</si>
  <si>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</si>
  <si>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</si>
  <si>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</si>
  <si>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</si>
  <si>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</si>
  <si>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</si>
  <si>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</si>
  <si>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</si>
  <si>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</si>
  <si>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</si>
  <si>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</si>
  <si>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</si>
  <si>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</si>
  <si>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</si>
  <si>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</si>
  <si>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</si>
  <si>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</si>
  <si>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</si>
  <si>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</si>
  <si>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</si>
  <si>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</si>
  <si>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</si>
  <si>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</si>
  <si>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</si>
  <si>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</si>
  <si>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</si>
  <si>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</si>
  <si>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</si>
  <si>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</si>
  <si>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</si>
  <si>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</si>
  <si>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</si>
  <si>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</si>
  <si>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</si>
  <si>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</si>
  <si>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</si>
  <si>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</si>
  <si>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</si>
  <si>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</si>
  <si>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</si>
  <si>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</si>
  <si>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</si>
  <si>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</si>
  <si>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</si>
  <si>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</si>
  <si>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</si>
  <si>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</si>
  <si>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</si>
  <si>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</si>
  <si>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</si>
  <si>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</si>
  <si>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</si>
  <si>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</si>
  <si>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</si>
  <si>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</si>
  <si>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</si>
  <si>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</si>
  <si>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</si>
  <si>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</si>
  <si>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</si>
  <si>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</si>
  <si>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</si>
  <si>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</si>
  <si>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</si>
  <si>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</si>
  <si>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</si>
  <si>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</si>
  <si>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</si>
  <si>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</si>
  <si>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</si>
  <si>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</si>
  <si>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</si>
  <si>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</si>
  <si>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</si>
  <si>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</si>
  <si>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</si>
  <si>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</si>
  <si>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</si>
  <si>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</si>
  <si>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</si>
  <si>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</si>
  <si>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</si>
  <si>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</si>
  <si>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</si>
  <si>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</si>
  <si>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</si>
  <si>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</si>
  <si>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</si>
  <si>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</si>
  <si>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</si>
  <si>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</si>
  <si>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</si>
  <si>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</si>
  <si>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</si>
  <si>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</si>
  <si>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</si>
  <si>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</si>
  <si>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</si>
  <si>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</si>
  <si>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</si>
  <si>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</si>
  <si>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</si>
  <si>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</si>
  <si>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</si>
  <si>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</si>
  <si>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</si>
  <si>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</si>
  <si>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</si>
  <si>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</si>
  <si>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</si>
  <si>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</si>
  <si>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</si>
  <si>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</si>
  <si>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</si>
  <si>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</si>
  <si>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</si>
  <si>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</si>
  <si>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</si>
  <si>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</si>
  <si>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</si>
  <si>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</si>
  <si>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</si>
  <si>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</si>
  <si>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Досмуханова Айлина</t>
  </si>
  <si>
    <t>Каеркенова Ясмина</t>
  </si>
  <si>
    <t>Карибай Алинұр</t>
  </si>
  <si>
    <t>Кулушева Айлин</t>
  </si>
  <si>
    <t>Кусаинова Лейла</t>
  </si>
  <si>
    <t>Канат Айтуар</t>
  </si>
  <si>
    <t>Мурат Мухаммад</t>
  </si>
  <si>
    <t>Садыбек Айсултан</t>
  </si>
  <si>
    <t>Саржанова Амелия</t>
  </si>
  <si>
    <t>Серикпаев Алинур</t>
  </si>
  <si>
    <t>Талғат Амина</t>
  </si>
  <si>
    <t>Рысбекова Амина</t>
  </si>
  <si>
    <t>Румаев Карим</t>
  </si>
  <si>
    <t>Аманжолов Ансар</t>
  </si>
  <si>
    <t>Беккалиева Сафия</t>
  </si>
  <si>
    <t>Букембаева Диляра</t>
  </si>
  <si>
    <t>Ербол Әділет</t>
  </si>
  <si>
    <t>Жақсылық Саруар</t>
  </si>
  <si>
    <t>Жарманова Ұлжан</t>
  </si>
  <si>
    <t>Кинжалин Амир</t>
  </si>
  <si>
    <t>Кузембаева Аиша</t>
  </si>
  <si>
    <t>Мурат Медина</t>
  </si>
  <si>
    <t>Сарина Надира</t>
  </si>
  <si>
    <t>Хасенов Батырхан</t>
  </si>
  <si>
    <t>Гиря Аделина</t>
  </si>
  <si>
    <t xml:space="preserve">                                  Оқу жылы: 2024-2025                              Топ: "Ботақан"        Өткізу кезеңі:Қыркүйек  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</si>
</sst>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7" fillId="0" borderId="1" xfId="0" applyFont="1" applyBorder="1"/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1" fontId="0" fillId="0" borderId="0" xfId="0" applyNumberForma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3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3" t="s">
        <v>442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664</v>
      </c>
      <c r="DN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3" t="s">
        <v>0</v>
      </c>
      <c r="B4" s="73" t="s">
        <v>1</v>
      </c>
      <c r="C4" s="74" t="s">
        <v>56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85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112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112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135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 x14ac:dyDescent="0.25">
      <c r="A5" s="73"/>
      <c r="B5" s="73"/>
      <c r="C5" s="68" t="s">
        <v>57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55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86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113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114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136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3"/>
      <c r="B11" s="73"/>
      <c r="C11" s="76" t="s">
        <v>449</v>
      </c>
      <c r="D11" s="76"/>
      <c r="E11" s="76"/>
      <c r="F11" s="76"/>
      <c r="G11" s="76"/>
      <c r="H11" s="76"/>
      <c r="I11" s="76"/>
      <c r="J11" s="76"/>
      <c r="K11" s="76"/>
      <c r="L11" s="76" t="s">
        <v>452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449</v>
      </c>
      <c r="Y11" s="76"/>
      <c r="Z11" s="76"/>
      <c r="AA11" s="76"/>
      <c r="AB11" s="76"/>
      <c r="AC11" s="76"/>
      <c r="AD11" s="76"/>
      <c r="AE11" s="76"/>
      <c r="AF11" s="76"/>
      <c r="AG11" s="76" t="s">
        <v>452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449</v>
      </c>
      <c r="AT11" s="85"/>
      <c r="AU11" s="85"/>
      <c r="AV11" s="85"/>
      <c r="AW11" s="85"/>
      <c r="AX11" s="85"/>
      <c r="AY11" s="85" t="s">
        <v>452</v>
      </c>
      <c r="AZ11" s="85"/>
      <c r="BA11" s="85"/>
      <c r="BB11" s="85"/>
      <c r="BC11" s="85"/>
      <c r="BD11" s="85"/>
      <c r="BE11" s="85"/>
      <c r="BF11" s="85"/>
      <c r="BG11" s="85"/>
      <c r="BH11" s="85" t="s">
        <v>449</v>
      </c>
      <c r="BI11" s="85"/>
      <c r="BJ11" s="85"/>
      <c r="BK11" s="85"/>
      <c r="BL11" s="85"/>
      <c r="BM11" s="85"/>
      <c r="BN11" s="85" t="s">
        <v>452</v>
      </c>
      <c r="BO11" s="85"/>
      <c r="BP11" s="85"/>
      <c r="BQ11" s="85"/>
      <c r="BR11" s="85"/>
      <c r="BS11" s="85"/>
      <c r="BT11" s="85"/>
      <c r="BU11" s="85"/>
      <c r="BV11" s="85"/>
      <c r="BW11" s="85" t="s">
        <v>449</v>
      </c>
      <c r="BX11" s="85"/>
      <c r="BY11" s="85"/>
      <c r="BZ11" s="85"/>
      <c r="CA11" s="85"/>
      <c r="CB11" s="85"/>
      <c r="CC11" s="85" t="s">
        <v>452</v>
      </c>
      <c r="CD11" s="85"/>
      <c r="CE11" s="85"/>
      <c r="CF11" s="85"/>
      <c r="CG11" s="85"/>
      <c r="CH11" s="85"/>
      <c r="CI11" s="85" t="s">
        <v>449</v>
      </c>
      <c r="CJ11" s="85"/>
      <c r="CK11" s="85"/>
      <c r="CL11" s="85"/>
      <c r="CM11" s="85"/>
      <c r="CN11" s="85"/>
      <c r="CO11" s="85"/>
      <c r="CP11" s="85"/>
      <c r="CQ11" s="85"/>
      <c r="CR11" s="85" t="s">
        <v>452</v>
      </c>
      <c r="CS11" s="85"/>
      <c r="CT11" s="85"/>
      <c r="CU11" s="85"/>
      <c r="CV11" s="85"/>
      <c r="CW11" s="85"/>
      <c r="CX11" s="85"/>
      <c r="CY11" s="85"/>
      <c r="CZ11" s="85"/>
      <c r="DA11" s="85" t="s">
        <v>449</v>
      </c>
      <c r="DB11" s="85"/>
      <c r="DC11" s="85"/>
      <c r="DD11" s="85"/>
      <c r="DE11" s="85"/>
      <c r="DF11" s="85"/>
      <c r="DG11" s="85" t="s">
        <v>452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 x14ac:dyDescent="0.25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35</v>
      </c>
      <c r="V12" s="68" t="s">
        <v>14</v>
      </c>
      <c r="W12" s="68" t="s">
        <v>9</v>
      </c>
      <c r="X12" s="68" t="s">
        <v>43</v>
      </c>
      <c r="Y12" s="68"/>
      <c r="Z12" s="68"/>
      <c r="AA12" s="68" t="s">
        <v>44</v>
      </c>
      <c r="AB12" s="68"/>
      <c r="AC12" s="68"/>
      <c r="AD12" s="68" t="s">
        <v>45</v>
      </c>
      <c r="AE12" s="68"/>
      <c r="AF12" s="68"/>
      <c r="AG12" s="68" t="s">
        <v>46</v>
      </c>
      <c r="AH12" s="68"/>
      <c r="AI12" s="68"/>
      <c r="AJ12" s="68" t="s">
        <v>47</v>
      </c>
      <c r="AK12" s="68"/>
      <c r="AL12" s="68"/>
      <c r="AM12" s="68" t="s">
        <v>48</v>
      </c>
      <c r="AN12" s="68"/>
      <c r="AO12" s="68"/>
      <c r="AP12" s="66" t="s">
        <v>49</v>
      </c>
      <c r="AQ12" s="66"/>
      <c r="AR12" s="66"/>
      <c r="AS12" s="68" t="s">
        <v>50</v>
      </c>
      <c r="AT12" s="68"/>
      <c r="AU12" s="68"/>
      <c r="AV12" s="68" t="s">
        <v>51</v>
      </c>
      <c r="AW12" s="68"/>
      <c r="AX12" s="68"/>
      <c r="AY12" s="68" t="s">
        <v>52</v>
      </c>
      <c r="AZ12" s="68"/>
      <c r="BA12" s="68"/>
      <c r="BB12" s="68" t="s">
        <v>53</v>
      </c>
      <c r="BC12" s="68"/>
      <c r="BD12" s="68"/>
      <c r="BE12" s="68" t="s">
        <v>54</v>
      </c>
      <c r="BF12" s="68"/>
      <c r="BG12" s="68"/>
      <c r="BH12" s="66" t="s">
        <v>87</v>
      </c>
      <c r="BI12" s="66"/>
      <c r="BJ12" s="66"/>
      <c r="BK12" s="66" t="s">
        <v>88</v>
      </c>
      <c r="BL12" s="66"/>
      <c r="BM12" s="66"/>
      <c r="BN12" s="66" t="s">
        <v>89</v>
      </c>
      <c r="BO12" s="66"/>
      <c r="BP12" s="66"/>
      <c r="BQ12" s="66" t="s">
        <v>90</v>
      </c>
      <c r="BR12" s="66"/>
      <c r="BS12" s="66"/>
      <c r="BT12" s="66" t="s">
        <v>91</v>
      </c>
      <c r="BU12" s="66"/>
      <c r="BV12" s="66"/>
      <c r="BW12" s="66" t="s">
        <v>102</v>
      </c>
      <c r="BX12" s="66"/>
      <c r="BY12" s="66"/>
      <c r="BZ12" s="66" t="s">
        <v>103</v>
      </c>
      <c r="CA12" s="66"/>
      <c r="CB12" s="66"/>
      <c r="CC12" s="66" t="s">
        <v>104</v>
      </c>
      <c r="CD12" s="66"/>
      <c r="CE12" s="66"/>
      <c r="CF12" s="66" t="s">
        <v>105</v>
      </c>
      <c r="CG12" s="66"/>
      <c r="CH12" s="66"/>
      <c r="CI12" s="66" t="s">
        <v>106</v>
      </c>
      <c r="CJ12" s="66"/>
      <c r="CK12" s="66"/>
      <c r="CL12" s="66" t="s">
        <v>107</v>
      </c>
      <c r="CM12" s="66"/>
      <c r="CN12" s="66"/>
      <c r="CO12" s="66" t="s">
        <v>108</v>
      </c>
      <c r="CP12" s="66"/>
      <c r="CQ12" s="66"/>
      <c r="CR12" s="66" t="s">
        <v>109</v>
      </c>
      <c r="CS12" s="66"/>
      <c r="CT12" s="66"/>
      <c r="CU12" s="66" t="s">
        <v>110</v>
      </c>
      <c r="CV12" s="66"/>
      <c r="CW12" s="66"/>
      <c r="CX12" s="66" t="s">
        <v>111</v>
      </c>
      <c r="CY12" s="66"/>
      <c r="CZ12" s="66"/>
      <c r="DA12" s="66" t="s">
        <v>137</v>
      </c>
      <c r="DB12" s="66"/>
      <c r="DC12" s="66"/>
      <c r="DD12" s="66" t="s">
        <v>138</v>
      </c>
      <c r="DE12" s="66"/>
      <c r="DF12" s="66"/>
      <c r="DG12" s="66" t="s">
        <v>139</v>
      </c>
      <c r="DH12" s="66"/>
      <c r="DI12" s="66"/>
      <c r="DJ12" s="66" t="s">
        <v>140</v>
      </c>
      <c r="DK12" s="66"/>
      <c r="DL12" s="66"/>
      <c r="DM12" s="66" t="s">
        <v>141</v>
      </c>
      <c r="DN12" s="66"/>
      <c r="DO12" s="66"/>
    </row>
    <row r="13" spans="1:254" ht="60" customHeight="1" x14ac:dyDescent="0.25">
      <c r="A13" s="73"/>
      <c r="B13" s="73"/>
      <c r="C13" s="64" t="s">
        <v>446</v>
      </c>
      <c r="D13" s="64"/>
      <c r="E13" s="64"/>
      <c r="F13" s="64" t="s">
        <v>663</v>
      </c>
      <c r="G13" s="64"/>
      <c r="H13" s="64"/>
      <c r="I13" s="64" t="s">
        <v>29</v>
      </c>
      <c r="J13" s="64"/>
      <c r="K13" s="64"/>
      <c r="L13" s="64" t="s">
        <v>36</v>
      </c>
      <c r="M13" s="64"/>
      <c r="N13" s="64"/>
      <c r="O13" s="64" t="s">
        <v>38</v>
      </c>
      <c r="P13" s="64"/>
      <c r="Q13" s="64"/>
      <c r="R13" s="64" t="s">
        <v>39</v>
      </c>
      <c r="S13" s="64"/>
      <c r="T13" s="64"/>
      <c r="U13" s="64" t="s">
        <v>42</v>
      </c>
      <c r="V13" s="64"/>
      <c r="W13" s="64"/>
      <c r="X13" s="64" t="s">
        <v>453</v>
      </c>
      <c r="Y13" s="64"/>
      <c r="Z13" s="64"/>
      <c r="AA13" s="64" t="s">
        <v>455</v>
      </c>
      <c r="AB13" s="64"/>
      <c r="AC13" s="64"/>
      <c r="AD13" s="64" t="s">
        <v>457</v>
      </c>
      <c r="AE13" s="64"/>
      <c r="AF13" s="64"/>
      <c r="AG13" s="64" t="s">
        <v>459</v>
      </c>
      <c r="AH13" s="64"/>
      <c r="AI13" s="64"/>
      <c r="AJ13" s="64" t="s">
        <v>461</v>
      </c>
      <c r="AK13" s="64"/>
      <c r="AL13" s="64"/>
      <c r="AM13" s="64" t="s">
        <v>465</v>
      </c>
      <c r="AN13" s="64"/>
      <c r="AO13" s="64"/>
      <c r="AP13" s="64" t="s">
        <v>466</v>
      </c>
      <c r="AQ13" s="64"/>
      <c r="AR13" s="64"/>
      <c r="AS13" s="64" t="s">
        <v>468</v>
      </c>
      <c r="AT13" s="64"/>
      <c r="AU13" s="64"/>
      <c r="AV13" s="64" t="s">
        <v>469</v>
      </c>
      <c r="AW13" s="64"/>
      <c r="AX13" s="64"/>
      <c r="AY13" s="64" t="s">
        <v>472</v>
      </c>
      <c r="AZ13" s="64"/>
      <c r="BA13" s="64"/>
      <c r="BB13" s="64" t="s">
        <v>473</v>
      </c>
      <c r="BC13" s="64"/>
      <c r="BD13" s="64"/>
      <c r="BE13" s="64" t="s">
        <v>476</v>
      </c>
      <c r="BF13" s="64"/>
      <c r="BG13" s="64"/>
      <c r="BH13" s="64" t="s">
        <v>477</v>
      </c>
      <c r="BI13" s="64"/>
      <c r="BJ13" s="64"/>
      <c r="BK13" s="64" t="s">
        <v>481</v>
      </c>
      <c r="BL13" s="64"/>
      <c r="BM13" s="64"/>
      <c r="BN13" s="64" t="s">
        <v>480</v>
      </c>
      <c r="BO13" s="64"/>
      <c r="BP13" s="64"/>
      <c r="BQ13" s="64" t="s">
        <v>482</v>
      </c>
      <c r="BR13" s="64"/>
      <c r="BS13" s="64"/>
      <c r="BT13" s="64" t="s">
        <v>483</v>
      </c>
      <c r="BU13" s="64"/>
      <c r="BV13" s="64"/>
      <c r="BW13" s="64" t="s">
        <v>485</v>
      </c>
      <c r="BX13" s="64"/>
      <c r="BY13" s="64"/>
      <c r="BZ13" s="64" t="s">
        <v>487</v>
      </c>
      <c r="CA13" s="64"/>
      <c r="CB13" s="64"/>
      <c r="CC13" s="64" t="s">
        <v>488</v>
      </c>
      <c r="CD13" s="64"/>
      <c r="CE13" s="64"/>
      <c r="CF13" s="64" t="s">
        <v>489</v>
      </c>
      <c r="CG13" s="64"/>
      <c r="CH13" s="64"/>
      <c r="CI13" s="64" t="s">
        <v>491</v>
      </c>
      <c r="CJ13" s="64"/>
      <c r="CK13" s="64"/>
      <c r="CL13" s="64" t="s">
        <v>123</v>
      </c>
      <c r="CM13" s="64"/>
      <c r="CN13" s="64"/>
      <c r="CO13" s="64" t="s">
        <v>125</v>
      </c>
      <c r="CP13" s="64"/>
      <c r="CQ13" s="64"/>
      <c r="CR13" s="64" t="s">
        <v>492</v>
      </c>
      <c r="CS13" s="64"/>
      <c r="CT13" s="64"/>
      <c r="CU13" s="64" t="s">
        <v>130</v>
      </c>
      <c r="CV13" s="64"/>
      <c r="CW13" s="64"/>
      <c r="CX13" s="64" t="s">
        <v>493</v>
      </c>
      <c r="CY13" s="64"/>
      <c r="CZ13" s="64"/>
      <c r="DA13" s="64" t="s">
        <v>494</v>
      </c>
      <c r="DB13" s="64"/>
      <c r="DC13" s="64"/>
      <c r="DD13" s="64" t="s">
        <v>498</v>
      </c>
      <c r="DE13" s="64"/>
      <c r="DF13" s="64"/>
      <c r="DG13" s="64" t="s">
        <v>500</v>
      </c>
      <c r="DH13" s="64"/>
      <c r="DI13" s="64"/>
      <c r="DJ13" s="64" t="s">
        <v>502</v>
      </c>
      <c r="DK13" s="64"/>
      <c r="DL13" s="64"/>
      <c r="DM13" s="64" t="s">
        <v>504</v>
      </c>
      <c r="DN13" s="64"/>
      <c r="DO13" s="64"/>
    </row>
    <row r="14" spans="1:254" ht="111.75" customHeight="1" x14ac:dyDescent="0.25">
      <c r="A14" s="73"/>
      <c r="B14" s="73"/>
      <c r="C14" s="44" t="s">
        <v>16</v>
      </c>
      <c r="D14" s="44" t="s">
        <v>17</v>
      </c>
      <c r="E14" s="44" t="s">
        <v>18</v>
      </c>
      <c r="F14" s="44" t="s">
        <v>19</v>
      </c>
      <c r="G14" s="44" t="s">
        <v>20</v>
      </c>
      <c r="H14" s="44" t="s">
        <v>447</v>
      </c>
      <c r="I14" s="44" t="s">
        <v>30</v>
      </c>
      <c r="J14" s="44" t="s">
        <v>448</v>
      </c>
      <c r="K14" s="44" t="s">
        <v>31</v>
      </c>
      <c r="L14" s="44" t="s">
        <v>30</v>
      </c>
      <c r="M14" s="44" t="s">
        <v>37</v>
      </c>
      <c r="N14" s="44" t="s">
        <v>31</v>
      </c>
      <c r="O14" s="44" t="s">
        <v>38</v>
      </c>
      <c r="P14" s="44" t="s">
        <v>38</v>
      </c>
      <c r="Q14" s="44" t="s">
        <v>34</v>
      </c>
      <c r="R14" s="44" t="s">
        <v>40</v>
      </c>
      <c r="S14" s="44" t="s">
        <v>41</v>
      </c>
      <c r="T14" s="44" t="s">
        <v>34</v>
      </c>
      <c r="U14" s="44" t="s">
        <v>421</v>
      </c>
      <c r="V14" s="44" t="s">
        <v>450</v>
      </c>
      <c r="W14" s="44" t="s">
        <v>451</v>
      </c>
      <c r="X14" s="44" t="s">
        <v>70</v>
      </c>
      <c r="Y14" s="44" t="s">
        <v>58</v>
      </c>
      <c r="Z14" s="44" t="s">
        <v>454</v>
      </c>
      <c r="AA14" s="44" t="s">
        <v>456</v>
      </c>
      <c r="AB14" s="44" t="s">
        <v>83</v>
      </c>
      <c r="AC14" s="44" t="s">
        <v>84</v>
      </c>
      <c r="AD14" s="44" t="s">
        <v>61</v>
      </c>
      <c r="AE14" s="44" t="s">
        <v>62</v>
      </c>
      <c r="AF14" s="44" t="s">
        <v>458</v>
      </c>
      <c r="AG14" s="44" t="s">
        <v>460</v>
      </c>
      <c r="AH14" s="44" t="s">
        <v>65</v>
      </c>
      <c r="AI14" s="44" t="s">
        <v>66</v>
      </c>
      <c r="AJ14" s="44" t="s">
        <v>462</v>
      </c>
      <c r="AK14" s="44" t="s">
        <v>463</v>
      </c>
      <c r="AL14" s="44" t="s">
        <v>464</v>
      </c>
      <c r="AM14" s="44" t="s">
        <v>59</v>
      </c>
      <c r="AN14" s="44" t="s">
        <v>60</v>
      </c>
      <c r="AO14" s="44" t="s">
        <v>34</v>
      </c>
      <c r="AP14" s="44" t="s">
        <v>201</v>
      </c>
      <c r="AQ14" s="44" t="s">
        <v>467</v>
      </c>
      <c r="AR14" s="44" t="s">
        <v>84</v>
      </c>
      <c r="AS14" s="44" t="s">
        <v>71</v>
      </c>
      <c r="AT14" s="44" t="s">
        <v>72</v>
      </c>
      <c r="AU14" s="44" t="s">
        <v>73</v>
      </c>
      <c r="AV14" s="44" t="s">
        <v>74</v>
      </c>
      <c r="AW14" s="44" t="s">
        <v>470</v>
      </c>
      <c r="AX14" s="44" t="s">
        <v>471</v>
      </c>
      <c r="AY14" s="44" t="s">
        <v>75</v>
      </c>
      <c r="AZ14" s="44" t="s">
        <v>76</v>
      </c>
      <c r="BA14" s="44" t="s">
        <v>77</v>
      </c>
      <c r="BB14" s="44" t="s">
        <v>81</v>
      </c>
      <c r="BC14" s="44" t="s">
        <v>474</v>
      </c>
      <c r="BD14" s="44" t="s">
        <v>475</v>
      </c>
      <c r="BE14" s="44" t="s">
        <v>78</v>
      </c>
      <c r="BF14" s="44" t="s">
        <v>79</v>
      </c>
      <c r="BG14" s="44" t="s">
        <v>80</v>
      </c>
      <c r="BH14" s="44" t="s">
        <v>478</v>
      </c>
      <c r="BI14" s="44" t="s">
        <v>100</v>
      </c>
      <c r="BJ14" s="44" t="s">
        <v>189</v>
      </c>
      <c r="BK14" s="44" t="s">
        <v>479</v>
      </c>
      <c r="BL14" s="44" t="s">
        <v>362</v>
      </c>
      <c r="BM14" s="44" t="s">
        <v>93</v>
      </c>
      <c r="BN14" s="44" t="s">
        <v>99</v>
      </c>
      <c r="BO14" s="44" t="s">
        <v>100</v>
      </c>
      <c r="BP14" s="44" t="s">
        <v>189</v>
      </c>
      <c r="BQ14" s="44" t="s">
        <v>97</v>
      </c>
      <c r="BR14" s="44" t="s">
        <v>657</v>
      </c>
      <c r="BS14" s="44" t="s">
        <v>658</v>
      </c>
      <c r="BT14" s="44" t="s">
        <v>92</v>
      </c>
      <c r="BU14" s="44" t="s">
        <v>484</v>
      </c>
      <c r="BV14" s="44" t="s">
        <v>101</v>
      </c>
      <c r="BW14" s="44" t="s">
        <v>27</v>
      </c>
      <c r="BX14" s="44" t="s">
        <v>33</v>
      </c>
      <c r="BY14" s="44" t="s">
        <v>486</v>
      </c>
      <c r="BZ14" s="44" t="s">
        <v>115</v>
      </c>
      <c r="CA14" s="44" t="s">
        <v>116</v>
      </c>
      <c r="CB14" s="44" t="s">
        <v>117</v>
      </c>
      <c r="CC14" s="44" t="s">
        <v>118</v>
      </c>
      <c r="CD14" s="44" t="s">
        <v>119</v>
      </c>
      <c r="CE14" s="44" t="s">
        <v>120</v>
      </c>
      <c r="CF14" s="44" t="s">
        <v>121</v>
      </c>
      <c r="CG14" s="44" t="s">
        <v>490</v>
      </c>
      <c r="CH14" s="44" t="s">
        <v>122</v>
      </c>
      <c r="CI14" s="44" t="s">
        <v>32</v>
      </c>
      <c r="CJ14" s="44" t="s">
        <v>33</v>
      </c>
      <c r="CK14" s="44" t="s">
        <v>34</v>
      </c>
      <c r="CL14" s="44" t="s">
        <v>30</v>
      </c>
      <c r="CM14" s="44" t="s">
        <v>37</v>
      </c>
      <c r="CN14" s="44" t="s">
        <v>124</v>
      </c>
      <c r="CO14" s="44" t="s">
        <v>75</v>
      </c>
      <c r="CP14" s="44" t="s">
        <v>126</v>
      </c>
      <c r="CQ14" s="44" t="s">
        <v>77</v>
      </c>
      <c r="CR14" s="44" t="s">
        <v>127</v>
      </c>
      <c r="CS14" s="44" t="s">
        <v>128</v>
      </c>
      <c r="CT14" s="44" t="s">
        <v>129</v>
      </c>
      <c r="CU14" s="44" t="s">
        <v>131</v>
      </c>
      <c r="CV14" s="44" t="s">
        <v>128</v>
      </c>
      <c r="CW14" s="44" t="s">
        <v>84</v>
      </c>
      <c r="CX14" s="44" t="s">
        <v>132</v>
      </c>
      <c r="CY14" s="44" t="s">
        <v>133</v>
      </c>
      <c r="CZ14" s="44" t="s">
        <v>134</v>
      </c>
      <c r="DA14" s="44" t="s">
        <v>495</v>
      </c>
      <c r="DB14" s="44" t="s">
        <v>496</v>
      </c>
      <c r="DC14" s="44" t="s">
        <v>497</v>
      </c>
      <c r="DD14" s="44" t="s">
        <v>32</v>
      </c>
      <c r="DE14" s="44" t="s">
        <v>33</v>
      </c>
      <c r="DF14" s="44" t="s">
        <v>499</v>
      </c>
      <c r="DG14" s="44" t="s">
        <v>142</v>
      </c>
      <c r="DH14" s="44" t="s">
        <v>501</v>
      </c>
      <c r="DI14" s="44" t="s">
        <v>143</v>
      </c>
      <c r="DJ14" s="44" t="s">
        <v>503</v>
      </c>
      <c r="DK14" s="44" t="s">
        <v>146</v>
      </c>
      <c r="DL14" s="44" t="s">
        <v>147</v>
      </c>
      <c r="DM14" s="44" t="s">
        <v>149</v>
      </c>
      <c r="DN14" s="44" t="s">
        <v>505</v>
      </c>
      <c r="DO14" s="44" t="s">
        <v>506</v>
      </c>
    </row>
    <row r="15" spans="1:254" ht="15.75" x14ac:dyDescent="0.25">
      <c r="A15" s="16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422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444</v>
      </c>
      <c r="B41" s="72"/>
      <c r="C41" s="17">
        <f>C40/25%</f>
        <v>0</v>
      </c>
      <c r="D41" s="17">
        <f>D40/25%</f>
        <v>0</v>
      </c>
      <c r="E41" s="17">
        <f t="shared" ref="E41:BP41" si="4">E40/25%</f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  <c r="Y41" s="17">
        <f t="shared" si="4"/>
        <v>0</v>
      </c>
      <c r="Z41" s="17">
        <f t="shared" si="4"/>
        <v>0</v>
      </c>
      <c r="AA41" s="17">
        <f t="shared" si="4"/>
        <v>0</v>
      </c>
      <c r="AB41" s="17">
        <f t="shared" si="4"/>
        <v>0</v>
      </c>
      <c r="AC41" s="17">
        <f t="shared" si="4"/>
        <v>0</v>
      </c>
      <c r="AD41" s="17">
        <f t="shared" si="4"/>
        <v>0</v>
      </c>
      <c r="AE41" s="17">
        <f t="shared" si="4"/>
        <v>0</v>
      </c>
      <c r="AF41" s="17">
        <f t="shared" si="4"/>
        <v>0</v>
      </c>
      <c r="AG41" s="17">
        <f t="shared" si="4"/>
        <v>0</v>
      </c>
      <c r="AH41" s="17">
        <f t="shared" si="4"/>
        <v>0</v>
      </c>
      <c r="AI41" s="17">
        <f t="shared" si="4"/>
        <v>0</v>
      </c>
      <c r="AJ41" s="17">
        <f t="shared" si="4"/>
        <v>0</v>
      </c>
      <c r="AK41" s="17">
        <f t="shared" si="4"/>
        <v>0</v>
      </c>
      <c r="AL41" s="17">
        <f t="shared" si="4"/>
        <v>0</v>
      </c>
      <c r="AM41" s="17">
        <f t="shared" si="4"/>
        <v>0</v>
      </c>
      <c r="AN41" s="17">
        <f t="shared" si="4"/>
        <v>0</v>
      </c>
      <c r="AO41" s="17">
        <f t="shared" si="4"/>
        <v>0</v>
      </c>
      <c r="AP41" s="17">
        <f t="shared" si="4"/>
        <v>0</v>
      </c>
      <c r="AQ41" s="17">
        <f t="shared" si="4"/>
        <v>0</v>
      </c>
      <c r="AR41" s="17">
        <f t="shared" si="4"/>
        <v>0</v>
      </c>
      <c r="AS41" s="17">
        <f t="shared" si="4"/>
        <v>0</v>
      </c>
      <c r="AT41" s="17">
        <f t="shared" si="4"/>
        <v>0</v>
      </c>
      <c r="AU41" s="17">
        <f t="shared" si="4"/>
        <v>0</v>
      </c>
      <c r="AV41" s="17">
        <f t="shared" si="4"/>
        <v>0</v>
      </c>
      <c r="AW41" s="17">
        <f t="shared" si="4"/>
        <v>0</v>
      </c>
      <c r="AX41" s="17">
        <f t="shared" si="4"/>
        <v>0</v>
      </c>
      <c r="AY41" s="17">
        <f t="shared" si="4"/>
        <v>0</v>
      </c>
      <c r="AZ41" s="17">
        <f t="shared" si="4"/>
        <v>0</v>
      </c>
      <c r="BA41" s="17">
        <f t="shared" si="4"/>
        <v>0</v>
      </c>
      <c r="BB41" s="17">
        <f t="shared" si="4"/>
        <v>0</v>
      </c>
      <c r="BC41" s="17">
        <f t="shared" si="4"/>
        <v>0</v>
      </c>
      <c r="BD41" s="17">
        <f t="shared" si="4"/>
        <v>0</v>
      </c>
      <c r="BE41" s="17">
        <f t="shared" si="4"/>
        <v>0</v>
      </c>
      <c r="BF41" s="17">
        <f t="shared" si="4"/>
        <v>0</v>
      </c>
      <c r="BG41" s="17">
        <f t="shared" si="4"/>
        <v>0</v>
      </c>
      <c r="BH41" s="18">
        <f t="shared" si="4"/>
        <v>0</v>
      </c>
      <c r="BI41" s="18">
        <f t="shared" si="4"/>
        <v>0</v>
      </c>
      <c r="BJ41" s="18">
        <f t="shared" si="4"/>
        <v>0</v>
      </c>
      <c r="BK41" s="18">
        <f t="shared" si="4"/>
        <v>0</v>
      </c>
      <c r="BL41" s="18">
        <f t="shared" si="4"/>
        <v>0</v>
      </c>
      <c r="BM41" s="18">
        <f t="shared" si="4"/>
        <v>0</v>
      </c>
      <c r="BN41" s="18">
        <f t="shared" si="4"/>
        <v>0</v>
      </c>
      <c r="BO41" s="18">
        <f t="shared" si="4"/>
        <v>0</v>
      </c>
      <c r="BP41" s="18">
        <f t="shared" si="4"/>
        <v>0</v>
      </c>
      <c r="BQ41" s="18">
        <f t="shared" ref="BQ41:DO41" si="5">BQ40/25%</f>
        <v>0</v>
      </c>
      <c r="BR41" s="18">
        <f t="shared" si="5"/>
        <v>0</v>
      </c>
      <c r="BS41" s="18">
        <f t="shared" si="5"/>
        <v>0</v>
      </c>
      <c r="BT41" s="18">
        <f t="shared" si="5"/>
        <v>0</v>
      </c>
      <c r="BU41" s="18">
        <f t="shared" si="5"/>
        <v>0</v>
      </c>
      <c r="BV41" s="18">
        <f t="shared" si="5"/>
        <v>0</v>
      </c>
      <c r="BW41" s="17">
        <f t="shared" si="5"/>
        <v>0</v>
      </c>
      <c r="BX41" s="17">
        <f t="shared" si="5"/>
        <v>0</v>
      </c>
      <c r="BY41" s="17">
        <f t="shared" si="5"/>
        <v>0</v>
      </c>
      <c r="BZ41" s="17">
        <f t="shared" si="5"/>
        <v>0</v>
      </c>
      <c r="CA41" s="17">
        <f t="shared" si="5"/>
        <v>0</v>
      </c>
      <c r="CB41" s="17">
        <f t="shared" si="5"/>
        <v>0</v>
      </c>
      <c r="CC41" s="17">
        <f t="shared" si="5"/>
        <v>0</v>
      </c>
      <c r="CD41" s="17">
        <f t="shared" si="5"/>
        <v>0</v>
      </c>
      <c r="CE41" s="17">
        <f t="shared" si="5"/>
        <v>0</v>
      </c>
      <c r="CF41" s="17">
        <f t="shared" si="5"/>
        <v>0</v>
      </c>
      <c r="CG41" s="17">
        <f t="shared" si="5"/>
        <v>0</v>
      </c>
      <c r="CH41" s="17">
        <f t="shared" si="5"/>
        <v>0</v>
      </c>
      <c r="CI41" s="17">
        <f t="shared" si="5"/>
        <v>0</v>
      </c>
      <c r="CJ41" s="17">
        <f t="shared" si="5"/>
        <v>0</v>
      </c>
      <c r="CK41" s="17">
        <f t="shared" si="5"/>
        <v>0</v>
      </c>
      <c r="CL41" s="17">
        <f t="shared" si="5"/>
        <v>0</v>
      </c>
      <c r="CM41" s="17">
        <f t="shared" si="5"/>
        <v>0</v>
      </c>
      <c r="CN41" s="17">
        <f t="shared" si="5"/>
        <v>0</v>
      </c>
      <c r="CO41" s="17">
        <f t="shared" si="5"/>
        <v>0</v>
      </c>
      <c r="CP41" s="17">
        <f t="shared" si="5"/>
        <v>0</v>
      </c>
      <c r="CQ41" s="17">
        <f t="shared" si="5"/>
        <v>0</v>
      </c>
      <c r="CR41" s="17">
        <f t="shared" si="5"/>
        <v>0</v>
      </c>
      <c r="CS41" s="17">
        <f t="shared" si="5"/>
        <v>0</v>
      </c>
      <c r="CT41" s="17">
        <f t="shared" si="5"/>
        <v>0</v>
      </c>
      <c r="CU41" s="17">
        <f t="shared" si="5"/>
        <v>0</v>
      </c>
      <c r="CV41" s="17">
        <f t="shared" si="5"/>
        <v>0</v>
      </c>
      <c r="CW41" s="17">
        <f t="shared" si="5"/>
        <v>0</v>
      </c>
      <c r="CX41" s="17">
        <f t="shared" si="5"/>
        <v>0</v>
      </c>
      <c r="CY41" s="17">
        <f t="shared" si="5"/>
        <v>0</v>
      </c>
      <c r="CZ41" s="17">
        <f t="shared" si="5"/>
        <v>0</v>
      </c>
      <c r="DA41" s="18">
        <f t="shared" si="5"/>
        <v>0</v>
      </c>
      <c r="DB41" s="18">
        <f t="shared" si="5"/>
        <v>0</v>
      </c>
      <c r="DC41" s="18">
        <f t="shared" si="5"/>
        <v>0</v>
      </c>
      <c r="DD41" s="18">
        <f t="shared" si="5"/>
        <v>0</v>
      </c>
      <c r="DE41" s="18">
        <f t="shared" si="5"/>
        <v>0</v>
      </c>
      <c r="DF41" s="18">
        <f t="shared" si="5"/>
        <v>0</v>
      </c>
      <c r="DG41" s="18">
        <f t="shared" si="5"/>
        <v>0</v>
      </c>
      <c r="DH41" s="18">
        <f t="shared" si="5"/>
        <v>0</v>
      </c>
      <c r="DI41" s="18">
        <f t="shared" si="5"/>
        <v>0</v>
      </c>
      <c r="DJ41" s="18">
        <f t="shared" si="5"/>
        <v>0</v>
      </c>
      <c r="DK41" s="18">
        <f t="shared" si="5"/>
        <v>0</v>
      </c>
      <c r="DL41" s="18">
        <f t="shared" si="5"/>
        <v>0</v>
      </c>
      <c r="DM41" s="18">
        <f t="shared" si="5"/>
        <v>0</v>
      </c>
      <c r="DN41" s="18">
        <f t="shared" si="5"/>
        <v>0</v>
      </c>
      <c r="DO41" s="18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7" t="s">
        <v>423</v>
      </c>
      <c r="C43" s="78"/>
      <c r="D43" s="78"/>
      <c r="E43" s="79"/>
      <c r="F43" s="22"/>
      <c r="G43" s="22"/>
      <c r="T43" s="11"/>
    </row>
    <row r="44" spans="1:254" x14ac:dyDescent="0.25">
      <c r="B44" s="23" t="s">
        <v>424</v>
      </c>
      <c r="C44" s="24" t="s">
        <v>427</v>
      </c>
      <c r="D44" s="32">
        <f>E44/100*25</f>
        <v>0</v>
      </c>
      <c r="E44" s="25">
        <f>(C41+F41+I41+L41+O41+R41+U41)/7</f>
        <v>0</v>
      </c>
      <c r="F44" s="26"/>
      <c r="G44" s="26"/>
      <c r="T44" s="11"/>
    </row>
    <row r="45" spans="1:254" x14ac:dyDescent="0.25">
      <c r="B45" s="23" t="s">
        <v>425</v>
      </c>
      <c r="C45" s="27" t="s">
        <v>427</v>
      </c>
      <c r="D45" s="31">
        <f>E45/100*25</f>
        <v>0</v>
      </c>
      <c r="E45" s="28">
        <f>(D41+G41+J41+M41+P41+S41+V41)/7</f>
        <v>0</v>
      </c>
      <c r="F45" s="26"/>
      <c r="G45" s="26"/>
      <c r="T45" s="11"/>
    </row>
    <row r="46" spans="1:254" x14ac:dyDescent="0.25">
      <c r="B46" s="23" t="s">
        <v>426</v>
      </c>
      <c r="C46" s="27" t="s">
        <v>427</v>
      </c>
      <c r="D46" s="31">
        <f>E46/100*25</f>
        <v>0</v>
      </c>
      <c r="E46" s="28">
        <f>(E41+H41+K41+N41+Q41+T41+W41)/7</f>
        <v>0</v>
      </c>
      <c r="F46" s="26"/>
      <c r="G46" s="26"/>
      <c r="T46" s="11"/>
    </row>
    <row r="47" spans="1:254" x14ac:dyDescent="0.25">
      <c r="B47" s="23"/>
      <c r="C47" s="27"/>
      <c r="D47" s="30">
        <f>SUM(D44:D46)</f>
        <v>0</v>
      </c>
      <c r="E47" s="30">
        <f>SUM(E44:E46)</f>
        <v>0</v>
      </c>
      <c r="F47" s="26"/>
      <c r="G47" s="26"/>
    </row>
    <row r="48" spans="1:254" ht="15" customHeight="1" x14ac:dyDescent="0.25">
      <c r="B48" s="23"/>
      <c r="D48" s="61" t="s">
        <v>55</v>
      </c>
      <c r="E48" s="62"/>
      <c r="F48" s="81" t="s">
        <v>3</v>
      </c>
      <c r="G48" s="82"/>
    </row>
    <row r="49" spans="2:7" ht="15" customHeight="1" x14ac:dyDescent="0.25">
      <c r="B49" s="23" t="s">
        <v>424</v>
      </c>
      <c r="C49" s="27" t="s">
        <v>428</v>
      </c>
      <c r="D49" s="31">
        <f>E49/100*25</f>
        <v>0</v>
      </c>
      <c r="E49" s="28">
        <f>(X41+AA41+AD41+AG41+AJ41+AM41+AP41)/7</f>
        <v>0</v>
      </c>
      <c r="F49" s="31">
        <f>G49/100*25</f>
        <v>0</v>
      </c>
      <c r="G49" s="28">
        <f>(AS41+AV41+AY41+BB41+BE41)/5</f>
        <v>0</v>
      </c>
    </row>
    <row r="50" spans="2:7" x14ac:dyDescent="0.25">
      <c r="B50" s="23" t="s">
        <v>425</v>
      </c>
      <c r="C50" s="27" t="s">
        <v>428</v>
      </c>
      <c r="D50" s="31">
        <f>E50/100*25</f>
        <v>0</v>
      </c>
      <c r="E50" s="28">
        <f>(Y41+AB41+AE41+AH41+AK41+AN41+AQ41)/7</f>
        <v>0</v>
      </c>
      <c r="F50" s="31">
        <f>G50/100*25</f>
        <v>0</v>
      </c>
      <c r="G50" s="28">
        <f>(AT41+AW41+AZ41+BC41+BF41)/5</f>
        <v>0</v>
      </c>
    </row>
    <row r="51" spans="2:7" x14ac:dyDescent="0.25">
      <c r="B51" s="23" t="s">
        <v>426</v>
      </c>
      <c r="C51" s="27" t="s">
        <v>428</v>
      </c>
      <c r="D51" s="31">
        <f>E51/100*25</f>
        <v>0</v>
      </c>
      <c r="E51" s="28">
        <f>(Z41+AC41+AF41+AI41+AL41+AO41+AR41)/7</f>
        <v>0</v>
      </c>
      <c r="F51" s="31">
        <f>G51/100*25</f>
        <v>0</v>
      </c>
      <c r="G51" s="28">
        <f>(AU41+AX41+BA41+BD41+BG41)/5</f>
        <v>0</v>
      </c>
    </row>
    <row r="52" spans="2:7" x14ac:dyDescent="0.25">
      <c r="B52" s="23"/>
      <c r="C52" s="27"/>
      <c r="D52" s="30">
        <f>SUM(D49:D51)</f>
        <v>0</v>
      </c>
      <c r="E52" s="30">
        <f>SUM(E49:E51)</f>
        <v>0</v>
      </c>
      <c r="F52" s="30">
        <f>SUM(F49:F51)</f>
        <v>0</v>
      </c>
      <c r="G52" s="30">
        <f>SUM(G49:G51)</f>
        <v>0</v>
      </c>
    </row>
    <row r="53" spans="2:7" x14ac:dyDescent="0.25">
      <c r="B53" s="23" t="s">
        <v>424</v>
      </c>
      <c r="C53" s="27" t="s">
        <v>429</v>
      </c>
      <c r="D53" s="20">
        <f>E53/100*25</f>
        <v>0</v>
      </c>
      <c r="E53" s="28">
        <f>(BH41+BK41+BN41+BQ41+BT41)/5</f>
        <v>0</v>
      </c>
      <c r="F53" s="26"/>
      <c r="G53" s="26"/>
    </row>
    <row r="54" spans="2:7" x14ac:dyDescent="0.25">
      <c r="B54" s="23" t="s">
        <v>425</v>
      </c>
      <c r="C54" s="27" t="s">
        <v>429</v>
      </c>
      <c r="D54" s="20">
        <f>E54/100*25</f>
        <v>0</v>
      </c>
      <c r="E54" s="28">
        <f>(BI41+BL41+BO41+BR41+BU41)/5</f>
        <v>0</v>
      </c>
      <c r="F54" s="26"/>
      <c r="G54" s="26"/>
    </row>
    <row r="55" spans="2:7" x14ac:dyDescent="0.25">
      <c r="B55" s="23" t="s">
        <v>426</v>
      </c>
      <c r="C55" s="27" t="s">
        <v>429</v>
      </c>
      <c r="D55" s="20">
        <f>E55/100*25</f>
        <v>0</v>
      </c>
      <c r="E55" s="28">
        <f>(BJ41+BM41+BP41+BS41+BV41)/5</f>
        <v>0</v>
      </c>
      <c r="F55" s="26"/>
      <c r="G55" s="26"/>
    </row>
    <row r="56" spans="2:7" x14ac:dyDescent="0.25">
      <c r="B56" s="23"/>
      <c r="C56" s="27"/>
      <c r="D56" s="29">
        <f>SUM(D53:D55)</f>
        <v>0</v>
      </c>
      <c r="E56" s="30">
        <f>SUM(E53:E55)</f>
        <v>0</v>
      </c>
      <c r="F56" s="26"/>
      <c r="G56" s="26"/>
    </row>
    <row r="57" spans="2:7" x14ac:dyDescent="0.25">
      <c r="B57" s="23"/>
      <c r="C57" s="27"/>
      <c r="D57" s="61" t="s">
        <v>113</v>
      </c>
      <c r="E57" s="62"/>
      <c r="F57" s="83" t="s">
        <v>114</v>
      </c>
      <c r="G57" s="84"/>
    </row>
    <row r="58" spans="2:7" x14ac:dyDescent="0.25">
      <c r="B58" s="23" t="s">
        <v>424</v>
      </c>
      <c r="C58" s="27" t="s">
        <v>430</v>
      </c>
      <c r="D58" s="20">
        <f>E58/100*25</f>
        <v>0</v>
      </c>
      <c r="E58" s="28">
        <f>(BW41+BZ41+CC41+CF41)/4</f>
        <v>0</v>
      </c>
      <c r="F58" s="20">
        <f>G58/100*25</f>
        <v>0</v>
      </c>
      <c r="G58" s="28">
        <f>(CI41+CL41+CO41+CR41+CU41+CX41)/6</f>
        <v>0</v>
      </c>
    </row>
    <row r="59" spans="2:7" x14ac:dyDescent="0.25">
      <c r="B59" s="23" t="s">
        <v>425</v>
      </c>
      <c r="C59" s="27" t="s">
        <v>430</v>
      </c>
      <c r="D59" s="20">
        <f>E59/100*25</f>
        <v>0</v>
      </c>
      <c r="E59" s="28">
        <f>(BX41+CA41+CD41+CG41)/4</f>
        <v>0</v>
      </c>
      <c r="F59" s="20">
        <f t="shared" ref="F59:F60" si="6">G59/100*25</f>
        <v>0</v>
      </c>
      <c r="G59" s="28">
        <f>(CJ41+CM41+CP41+CS41+CV41+CY41)/6</f>
        <v>0</v>
      </c>
    </row>
    <row r="60" spans="2:7" x14ac:dyDescent="0.25">
      <c r="B60" s="23" t="s">
        <v>426</v>
      </c>
      <c r="C60" s="27" t="s">
        <v>430</v>
      </c>
      <c r="D60" s="20">
        <f>E60/100*25</f>
        <v>0</v>
      </c>
      <c r="E60" s="28">
        <f>(BY41+CB41+CE41+CH41)/4</f>
        <v>0</v>
      </c>
      <c r="F60" s="20">
        <f t="shared" si="6"/>
        <v>0</v>
      </c>
      <c r="G60" s="28">
        <f>(CK41+CN41+CQ41+CT41+CW41+CZ41)/6</f>
        <v>0</v>
      </c>
    </row>
    <row r="61" spans="2:7" x14ac:dyDescent="0.25">
      <c r="B61" s="23"/>
      <c r="C61" s="27"/>
      <c r="D61" s="29">
        <f>SUM(D58:D60)</f>
        <v>0</v>
      </c>
      <c r="E61" s="29">
        <f>SUM(E58:E60)</f>
        <v>0</v>
      </c>
      <c r="F61" s="29">
        <f>SUM(F58:F60)</f>
        <v>0</v>
      </c>
      <c r="G61" s="29">
        <f>SUM(G58:G60)</f>
        <v>0</v>
      </c>
    </row>
    <row r="62" spans="2:7" x14ac:dyDescent="0.25">
      <c r="B62" s="23" t="s">
        <v>424</v>
      </c>
      <c r="C62" s="27" t="s">
        <v>431</v>
      </c>
      <c r="D62" s="20">
        <f>E62/100*25</f>
        <v>0</v>
      </c>
      <c r="E62" s="28">
        <f>(DA41+DD41+DG41+DJ41+DM41)/5</f>
        <v>0</v>
      </c>
      <c r="F62" s="26"/>
      <c r="G62" s="26"/>
    </row>
    <row r="63" spans="2:7" x14ac:dyDescent="0.25">
      <c r="B63" s="23" t="s">
        <v>425</v>
      </c>
      <c r="C63" s="27" t="s">
        <v>431</v>
      </c>
      <c r="D63" s="20">
        <f>E63/100*25</f>
        <v>0</v>
      </c>
      <c r="E63" s="28">
        <f>(DB41+DE41+DH41+DK41+DN41)/5</f>
        <v>0</v>
      </c>
      <c r="F63" s="26"/>
      <c r="G63" s="26"/>
    </row>
    <row r="64" spans="2:7" x14ac:dyDescent="0.25">
      <c r="B64" s="23" t="s">
        <v>426</v>
      </c>
      <c r="C64" s="27" t="s">
        <v>431</v>
      </c>
      <c r="D64" s="20">
        <f>E64/100*25</f>
        <v>0</v>
      </c>
      <c r="E64" s="28">
        <f>(DC41+DF41+DI41+DL41+DO41)/5</f>
        <v>0</v>
      </c>
      <c r="F64" s="26"/>
      <c r="G64" s="26"/>
    </row>
    <row r="65" spans="2:7" x14ac:dyDescent="0.25">
      <c r="B65" s="23"/>
      <c r="C65" s="27"/>
      <c r="D65" s="29">
        <f>SUM(D62:D64)</f>
        <v>0</v>
      </c>
      <c r="E65" s="29">
        <f>SUM(E62:E64)</f>
        <v>0</v>
      </c>
      <c r="F65" s="26"/>
      <c r="G65" s="26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opLeftCell="A24" workbookViewId="0">
      <selection activeCell="O49" sqref="O49"/>
    </sheetView>
  </sheetViews>
  <sheetFormatPr defaultRowHeight="15" x14ac:dyDescent="0.25"/>
  <cols>
    <col min="2" max="2" width="31.140625" customWidth="1"/>
    <col min="5" max="5" width="9" customWidth="1"/>
    <col min="6" max="6" width="9.42578125" customWidth="1"/>
    <col min="7" max="7" width="5.85546875" customWidth="1"/>
    <col min="8" max="8" width="7.85546875" customWidth="1"/>
    <col min="9" max="9" width="6" customWidth="1"/>
    <col min="10" max="10" width="6.7109375" customWidth="1"/>
    <col min="11" max="11" width="7" customWidth="1"/>
    <col min="12" max="12" width="5" customWidth="1"/>
    <col min="13" max="13" width="11.28515625" customWidth="1"/>
    <col min="14" max="14" width="9.85546875" customWidth="1"/>
    <col min="15" max="15" width="8.85546875" customWidth="1"/>
  </cols>
  <sheetData>
    <row r="1" spans="1:254" ht="15.75" x14ac:dyDescent="0.25">
      <c r="A1" s="6" t="s">
        <v>151</v>
      </c>
      <c r="B1" s="14" t="s">
        <v>150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691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664</v>
      </c>
      <c r="DQ2" s="8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3" t="s">
        <v>0</v>
      </c>
      <c r="B5" s="73" t="s">
        <v>1</v>
      </c>
      <c r="C5" s="74" t="s">
        <v>56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85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112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135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 x14ac:dyDescent="0.25">
      <c r="A6" s="73"/>
      <c r="B6" s="73"/>
      <c r="C6" s="68" t="s">
        <v>57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55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86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156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113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171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183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114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136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3"/>
      <c r="B12" s="73"/>
      <c r="C12" s="68" t="s">
        <v>152</v>
      </c>
      <c r="D12" s="68" t="s">
        <v>5</v>
      </c>
      <c r="E12" s="68" t="s">
        <v>6</v>
      </c>
      <c r="F12" s="68" t="s">
        <v>153</v>
      </c>
      <c r="G12" s="68" t="s">
        <v>7</v>
      </c>
      <c r="H12" s="68" t="s">
        <v>8</v>
      </c>
      <c r="I12" s="68" t="s">
        <v>154</v>
      </c>
      <c r="J12" s="68" t="s">
        <v>9</v>
      </c>
      <c r="K12" s="68" t="s">
        <v>10</v>
      </c>
      <c r="L12" s="68" t="s">
        <v>155</v>
      </c>
      <c r="M12" s="68" t="s">
        <v>9</v>
      </c>
      <c r="N12" s="68" t="s">
        <v>10</v>
      </c>
      <c r="O12" s="68" t="s">
        <v>169</v>
      </c>
      <c r="P12" s="68"/>
      <c r="Q12" s="68"/>
      <c r="R12" s="68" t="s">
        <v>5</v>
      </c>
      <c r="S12" s="68"/>
      <c r="T12" s="68"/>
      <c r="U12" s="68" t="s">
        <v>170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165</v>
      </c>
      <c r="AN12" s="66"/>
      <c r="AO12" s="66"/>
      <c r="AP12" s="66" t="s">
        <v>166</v>
      </c>
      <c r="AQ12" s="66"/>
      <c r="AR12" s="66"/>
      <c r="AS12" s="66" t="s">
        <v>167</v>
      </c>
      <c r="AT12" s="66"/>
      <c r="AU12" s="66"/>
      <c r="AV12" s="66" t="s">
        <v>168</v>
      </c>
      <c r="AW12" s="66"/>
      <c r="AX12" s="66"/>
      <c r="AY12" s="66" t="s">
        <v>157</v>
      </c>
      <c r="AZ12" s="66"/>
      <c r="BA12" s="66"/>
      <c r="BB12" s="66" t="s">
        <v>158</v>
      </c>
      <c r="BC12" s="66"/>
      <c r="BD12" s="66"/>
      <c r="BE12" s="66" t="s">
        <v>159</v>
      </c>
      <c r="BF12" s="66"/>
      <c r="BG12" s="66"/>
      <c r="BH12" s="66" t="s">
        <v>160</v>
      </c>
      <c r="BI12" s="66"/>
      <c r="BJ12" s="66"/>
      <c r="BK12" s="66" t="s">
        <v>161</v>
      </c>
      <c r="BL12" s="66"/>
      <c r="BM12" s="66"/>
      <c r="BN12" s="66" t="s">
        <v>162</v>
      </c>
      <c r="BO12" s="66"/>
      <c r="BP12" s="66"/>
      <c r="BQ12" s="66" t="s">
        <v>163</v>
      </c>
      <c r="BR12" s="66"/>
      <c r="BS12" s="66"/>
      <c r="BT12" s="66" t="s">
        <v>164</v>
      </c>
      <c r="BU12" s="66"/>
      <c r="BV12" s="66"/>
      <c r="BW12" s="66" t="s">
        <v>176</v>
      </c>
      <c r="BX12" s="66"/>
      <c r="BY12" s="66"/>
      <c r="BZ12" s="66" t="s">
        <v>177</v>
      </c>
      <c r="CA12" s="66"/>
      <c r="CB12" s="66"/>
      <c r="CC12" s="66" t="s">
        <v>178</v>
      </c>
      <c r="CD12" s="66"/>
      <c r="CE12" s="66"/>
      <c r="CF12" s="66" t="s">
        <v>179</v>
      </c>
      <c r="CG12" s="66"/>
      <c r="CH12" s="66"/>
      <c r="CI12" s="66" t="s">
        <v>180</v>
      </c>
      <c r="CJ12" s="66"/>
      <c r="CK12" s="66"/>
      <c r="CL12" s="66" t="s">
        <v>181</v>
      </c>
      <c r="CM12" s="66"/>
      <c r="CN12" s="66"/>
      <c r="CO12" s="66" t="s">
        <v>182</v>
      </c>
      <c r="CP12" s="66"/>
      <c r="CQ12" s="66"/>
      <c r="CR12" s="66" t="s">
        <v>172</v>
      </c>
      <c r="CS12" s="66"/>
      <c r="CT12" s="66"/>
      <c r="CU12" s="66" t="s">
        <v>173</v>
      </c>
      <c r="CV12" s="66"/>
      <c r="CW12" s="66"/>
      <c r="CX12" s="66" t="s">
        <v>174</v>
      </c>
      <c r="CY12" s="66"/>
      <c r="CZ12" s="66"/>
      <c r="DA12" s="66" t="s">
        <v>175</v>
      </c>
      <c r="DB12" s="66"/>
      <c r="DC12" s="66"/>
      <c r="DD12" s="66" t="s">
        <v>184</v>
      </c>
      <c r="DE12" s="66"/>
      <c r="DF12" s="66"/>
      <c r="DG12" s="66" t="s">
        <v>185</v>
      </c>
      <c r="DH12" s="66"/>
      <c r="DI12" s="66"/>
      <c r="DJ12" s="66" t="s">
        <v>186</v>
      </c>
      <c r="DK12" s="66"/>
      <c r="DL12" s="66"/>
      <c r="DM12" s="66" t="s">
        <v>187</v>
      </c>
      <c r="DN12" s="66"/>
      <c r="DO12" s="66"/>
      <c r="DP12" s="66" t="s">
        <v>188</v>
      </c>
      <c r="DQ12" s="66"/>
      <c r="DR12" s="66"/>
    </row>
    <row r="13" spans="1:254" ht="59.25" customHeight="1" x14ac:dyDescent="0.25">
      <c r="A13" s="73"/>
      <c r="B13" s="73"/>
      <c r="C13" s="64" t="s">
        <v>507</v>
      </c>
      <c r="D13" s="64"/>
      <c r="E13" s="64"/>
      <c r="F13" s="64" t="s">
        <v>511</v>
      </c>
      <c r="G13" s="64"/>
      <c r="H13" s="64"/>
      <c r="I13" s="64" t="s">
        <v>512</v>
      </c>
      <c r="J13" s="64"/>
      <c r="K13" s="64"/>
      <c r="L13" s="64" t="s">
        <v>513</v>
      </c>
      <c r="M13" s="64"/>
      <c r="N13" s="64"/>
      <c r="O13" s="64" t="s">
        <v>197</v>
      </c>
      <c r="P13" s="64"/>
      <c r="Q13" s="64"/>
      <c r="R13" s="64" t="s">
        <v>199</v>
      </c>
      <c r="S13" s="64"/>
      <c r="T13" s="64"/>
      <c r="U13" s="64" t="s">
        <v>515</v>
      </c>
      <c r="V13" s="64"/>
      <c r="W13" s="64"/>
      <c r="X13" s="64" t="s">
        <v>516</v>
      </c>
      <c r="Y13" s="64"/>
      <c r="Z13" s="64"/>
      <c r="AA13" s="64" t="s">
        <v>517</v>
      </c>
      <c r="AB13" s="64"/>
      <c r="AC13" s="64"/>
      <c r="AD13" s="64" t="s">
        <v>519</v>
      </c>
      <c r="AE13" s="64"/>
      <c r="AF13" s="64"/>
      <c r="AG13" s="64" t="s">
        <v>521</v>
      </c>
      <c r="AH13" s="64"/>
      <c r="AI13" s="64"/>
      <c r="AJ13" s="64" t="s">
        <v>659</v>
      </c>
      <c r="AK13" s="64"/>
      <c r="AL13" s="64"/>
      <c r="AM13" s="64" t="s">
        <v>526</v>
      </c>
      <c r="AN13" s="64"/>
      <c r="AO13" s="64"/>
      <c r="AP13" s="64" t="s">
        <v>527</v>
      </c>
      <c r="AQ13" s="64"/>
      <c r="AR13" s="64"/>
      <c r="AS13" s="64" t="s">
        <v>528</v>
      </c>
      <c r="AT13" s="64"/>
      <c r="AU13" s="64"/>
      <c r="AV13" s="64" t="s">
        <v>529</v>
      </c>
      <c r="AW13" s="64"/>
      <c r="AX13" s="64"/>
      <c r="AY13" s="64" t="s">
        <v>531</v>
      </c>
      <c r="AZ13" s="64"/>
      <c r="BA13" s="64"/>
      <c r="BB13" s="64" t="s">
        <v>532</v>
      </c>
      <c r="BC13" s="64"/>
      <c r="BD13" s="64"/>
      <c r="BE13" s="64" t="s">
        <v>533</v>
      </c>
      <c r="BF13" s="64"/>
      <c r="BG13" s="64"/>
      <c r="BH13" s="64" t="s">
        <v>534</v>
      </c>
      <c r="BI13" s="64"/>
      <c r="BJ13" s="64"/>
      <c r="BK13" s="64" t="s">
        <v>535</v>
      </c>
      <c r="BL13" s="64"/>
      <c r="BM13" s="64"/>
      <c r="BN13" s="64" t="s">
        <v>537</v>
      </c>
      <c r="BO13" s="64"/>
      <c r="BP13" s="64"/>
      <c r="BQ13" s="64" t="s">
        <v>538</v>
      </c>
      <c r="BR13" s="64"/>
      <c r="BS13" s="64"/>
      <c r="BT13" s="64" t="s">
        <v>540</v>
      </c>
      <c r="BU13" s="64"/>
      <c r="BV13" s="64"/>
      <c r="BW13" s="64" t="s">
        <v>542</v>
      </c>
      <c r="BX13" s="64"/>
      <c r="BY13" s="64"/>
      <c r="BZ13" s="64" t="s">
        <v>543</v>
      </c>
      <c r="CA13" s="64"/>
      <c r="CB13" s="64"/>
      <c r="CC13" s="64" t="s">
        <v>547</v>
      </c>
      <c r="CD13" s="64"/>
      <c r="CE13" s="64"/>
      <c r="CF13" s="64" t="s">
        <v>550</v>
      </c>
      <c r="CG13" s="64"/>
      <c r="CH13" s="64"/>
      <c r="CI13" s="64" t="s">
        <v>551</v>
      </c>
      <c r="CJ13" s="64"/>
      <c r="CK13" s="64"/>
      <c r="CL13" s="64" t="s">
        <v>552</v>
      </c>
      <c r="CM13" s="64"/>
      <c r="CN13" s="64"/>
      <c r="CO13" s="64" t="s">
        <v>553</v>
      </c>
      <c r="CP13" s="64"/>
      <c r="CQ13" s="64"/>
      <c r="CR13" s="64" t="s">
        <v>555</v>
      </c>
      <c r="CS13" s="64"/>
      <c r="CT13" s="64"/>
      <c r="CU13" s="64" t="s">
        <v>556</v>
      </c>
      <c r="CV13" s="64"/>
      <c r="CW13" s="64"/>
      <c r="CX13" s="64" t="s">
        <v>557</v>
      </c>
      <c r="CY13" s="64"/>
      <c r="CZ13" s="64"/>
      <c r="DA13" s="64" t="s">
        <v>558</v>
      </c>
      <c r="DB13" s="64"/>
      <c r="DC13" s="64"/>
      <c r="DD13" s="64" t="s">
        <v>559</v>
      </c>
      <c r="DE13" s="64"/>
      <c r="DF13" s="64"/>
      <c r="DG13" s="64" t="s">
        <v>560</v>
      </c>
      <c r="DH13" s="64"/>
      <c r="DI13" s="64"/>
      <c r="DJ13" s="64" t="s">
        <v>562</v>
      </c>
      <c r="DK13" s="64"/>
      <c r="DL13" s="64"/>
      <c r="DM13" s="64" t="s">
        <v>563</v>
      </c>
      <c r="DN13" s="64"/>
      <c r="DO13" s="64"/>
      <c r="DP13" s="64" t="s">
        <v>564</v>
      </c>
      <c r="DQ13" s="64"/>
      <c r="DR13" s="64"/>
    </row>
    <row r="14" spans="1:254" ht="83.25" customHeight="1" x14ac:dyDescent="0.25">
      <c r="A14" s="73"/>
      <c r="B14" s="73"/>
      <c r="C14" s="44" t="s">
        <v>508</v>
      </c>
      <c r="D14" s="44" t="s">
        <v>509</v>
      </c>
      <c r="E14" s="44" t="s">
        <v>510</v>
      </c>
      <c r="F14" s="44" t="s">
        <v>40</v>
      </c>
      <c r="G14" s="44" t="s">
        <v>100</v>
      </c>
      <c r="H14" s="44" t="s">
        <v>189</v>
      </c>
      <c r="I14" s="44" t="s">
        <v>191</v>
      </c>
      <c r="J14" s="44" t="s">
        <v>192</v>
      </c>
      <c r="K14" s="44" t="s">
        <v>193</v>
      </c>
      <c r="L14" s="44" t="s">
        <v>194</v>
      </c>
      <c r="M14" s="44" t="s">
        <v>195</v>
      </c>
      <c r="N14" s="44" t="s">
        <v>196</v>
      </c>
      <c r="O14" s="44" t="s">
        <v>198</v>
      </c>
      <c r="P14" s="44" t="s">
        <v>72</v>
      </c>
      <c r="Q14" s="44" t="s">
        <v>73</v>
      </c>
      <c r="R14" s="44" t="s">
        <v>82</v>
      </c>
      <c r="S14" s="44" t="s">
        <v>69</v>
      </c>
      <c r="T14" s="44" t="s">
        <v>514</v>
      </c>
      <c r="U14" s="44" t="s">
        <v>201</v>
      </c>
      <c r="V14" s="44" t="s">
        <v>69</v>
      </c>
      <c r="W14" s="44" t="s">
        <v>84</v>
      </c>
      <c r="X14" s="44" t="s">
        <v>67</v>
      </c>
      <c r="Y14" s="44" t="s">
        <v>206</v>
      </c>
      <c r="Z14" s="44" t="s">
        <v>207</v>
      </c>
      <c r="AA14" s="44" t="s">
        <v>131</v>
      </c>
      <c r="AB14" s="44" t="s">
        <v>518</v>
      </c>
      <c r="AC14" s="44" t="s">
        <v>514</v>
      </c>
      <c r="AD14" s="44" t="s">
        <v>211</v>
      </c>
      <c r="AE14" s="44" t="s">
        <v>414</v>
      </c>
      <c r="AF14" s="44" t="s">
        <v>520</v>
      </c>
      <c r="AG14" s="44" t="s">
        <v>522</v>
      </c>
      <c r="AH14" s="44" t="s">
        <v>523</v>
      </c>
      <c r="AI14" s="44" t="s">
        <v>524</v>
      </c>
      <c r="AJ14" s="44" t="s">
        <v>209</v>
      </c>
      <c r="AK14" s="44" t="s">
        <v>525</v>
      </c>
      <c r="AL14" s="44" t="s">
        <v>64</v>
      </c>
      <c r="AM14" s="44" t="s">
        <v>208</v>
      </c>
      <c r="AN14" s="44" t="s">
        <v>100</v>
      </c>
      <c r="AO14" s="44" t="s">
        <v>212</v>
      </c>
      <c r="AP14" s="44" t="s">
        <v>216</v>
      </c>
      <c r="AQ14" s="44" t="s">
        <v>217</v>
      </c>
      <c r="AR14" s="44" t="s">
        <v>98</v>
      </c>
      <c r="AS14" s="44" t="s">
        <v>213</v>
      </c>
      <c r="AT14" s="44" t="s">
        <v>214</v>
      </c>
      <c r="AU14" s="44" t="s">
        <v>215</v>
      </c>
      <c r="AV14" s="44" t="s">
        <v>219</v>
      </c>
      <c r="AW14" s="44" t="s">
        <v>530</v>
      </c>
      <c r="AX14" s="44" t="s">
        <v>220</v>
      </c>
      <c r="AY14" s="44" t="s">
        <v>221</v>
      </c>
      <c r="AZ14" s="44" t="s">
        <v>222</v>
      </c>
      <c r="BA14" s="44" t="s">
        <v>223</v>
      </c>
      <c r="BB14" s="44" t="s">
        <v>224</v>
      </c>
      <c r="BC14" s="44" t="s">
        <v>69</v>
      </c>
      <c r="BD14" s="44" t="s">
        <v>225</v>
      </c>
      <c r="BE14" s="44" t="s">
        <v>226</v>
      </c>
      <c r="BF14" s="44" t="s">
        <v>448</v>
      </c>
      <c r="BG14" s="44" t="s">
        <v>227</v>
      </c>
      <c r="BH14" s="44" t="s">
        <v>16</v>
      </c>
      <c r="BI14" s="44" t="s">
        <v>229</v>
      </c>
      <c r="BJ14" s="44" t="s">
        <v>144</v>
      </c>
      <c r="BK14" s="44" t="s">
        <v>230</v>
      </c>
      <c r="BL14" s="44" t="s">
        <v>536</v>
      </c>
      <c r="BM14" s="44" t="s">
        <v>231</v>
      </c>
      <c r="BN14" s="44" t="s">
        <v>94</v>
      </c>
      <c r="BO14" s="44" t="s">
        <v>17</v>
      </c>
      <c r="BP14" s="44" t="s">
        <v>18</v>
      </c>
      <c r="BQ14" s="44" t="s">
        <v>539</v>
      </c>
      <c r="BR14" s="44" t="s">
        <v>448</v>
      </c>
      <c r="BS14" s="44" t="s">
        <v>212</v>
      </c>
      <c r="BT14" s="44" t="s">
        <v>541</v>
      </c>
      <c r="BU14" s="44" t="s">
        <v>232</v>
      </c>
      <c r="BV14" s="44" t="s">
        <v>233</v>
      </c>
      <c r="BW14" s="44" t="s">
        <v>145</v>
      </c>
      <c r="BX14" s="44" t="s">
        <v>228</v>
      </c>
      <c r="BY14" s="44" t="s">
        <v>204</v>
      </c>
      <c r="BZ14" s="44" t="s">
        <v>544</v>
      </c>
      <c r="CA14" s="44" t="s">
        <v>545</v>
      </c>
      <c r="CB14" s="44" t="s">
        <v>546</v>
      </c>
      <c r="CC14" s="44" t="s">
        <v>548</v>
      </c>
      <c r="CD14" s="44" t="s">
        <v>549</v>
      </c>
      <c r="CE14" s="44" t="s">
        <v>234</v>
      </c>
      <c r="CF14" s="44" t="s">
        <v>235</v>
      </c>
      <c r="CG14" s="44" t="s">
        <v>236</v>
      </c>
      <c r="CH14" s="44" t="s">
        <v>93</v>
      </c>
      <c r="CI14" s="44" t="s">
        <v>237</v>
      </c>
      <c r="CJ14" s="44" t="s">
        <v>238</v>
      </c>
      <c r="CK14" s="44" t="s">
        <v>122</v>
      </c>
      <c r="CL14" s="44" t="s">
        <v>239</v>
      </c>
      <c r="CM14" s="44" t="s">
        <v>240</v>
      </c>
      <c r="CN14" s="44" t="s">
        <v>241</v>
      </c>
      <c r="CO14" s="44" t="s">
        <v>242</v>
      </c>
      <c r="CP14" s="44" t="s">
        <v>243</v>
      </c>
      <c r="CQ14" s="44" t="s">
        <v>554</v>
      </c>
      <c r="CR14" s="44" t="s">
        <v>244</v>
      </c>
      <c r="CS14" s="44" t="s">
        <v>245</v>
      </c>
      <c r="CT14" s="44" t="s">
        <v>246</v>
      </c>
      <c r="CU14" s="44" t="s">
        <v>249</v>
      </c>
      <c r="CV14" s="44" t="s">
        <v>250</v>
      </c>
      <c r="CW14" s="44" t="s">
        <v>251</v>
      </c>
      <c r="CX14" s="44" t="s">
        <v>253</v>
      </c>
      <c r="CY14" s="44" t="s">
        <v>254</v>
      </c>
      <c r="CZ14" s="44" t="s">
        <v>255</v>
      </c>
      <c r="DA14" s="44" t="s">
        <v>256</v>
      </c>
      <c r="DB14" s="44" t="s">
        <v>63</v>
      </c>
      <c r="DC14" s="44" t="s">
        <v>257</v>
      </c>
      <c r="DD14" s="44" t="s">
        <v>252</v>
      </c>
      <c r="DE14" s="44" t="s">
        <v>218</v>
      </c>
      <c r="DF14" s="44" t="s">
        <v>101</v>
      </c>
      <c r="DG14" s="44" t="s">
        <v>561</v>
      </c>
      <c r="DH14" s="44" t="s">
        <v>660</v>
      </c>
      <c r="DI14" s="44" t="s">
        <v>661</v>
      </c>
      <c r="DJ14" s="44" t="s">
        <v>258</v>
      </c>
      <c r="DK14" s="44" t="s">
        <v>259</v>
      </c>
      <c r="DL14" s="44" t="s">
        <v>260</v>
      </c>
      <c r="DM14" s="44" t="s">
        <v>261</v>
      </c>
      <c r="DN14" s="44" t="s">
        <v>262</v>
      </c>
      <c r="DO14" s="44" t="s">
        <v>263</v>
      </c>
      <c r="DP14" s="44" t="s">
        <v>266</v>
      </c>
      <c r="DQ14" s="44" t="s">
        <v>267</v>
      </c>
      <c r="DR14" s="44" t="s">
        <v>148</v>
      </c>
    </row>
    <row r="15" spans="1:254" ht="18.75" x14ac:dyDescent="0.3">
      <c r="A15" s="49">
        <v>1</v>
      </c>
      <c r="B15" s="47" t="s">
        <v>679</v>
      </c>
      <c r="C15" s="5"/>
      <c r="D15" s="5">
        <v>1</v>
      </c>
      <c r="E15" s="5"/>
      <c r="F15" s="5">
        <v>1</v>
      </c>
      <c r="G15" s="5"/>
      <c r="H15" s="5"/>
      <c r="I15" s="5">
        <v>1</v>
      </c>
      <c r="J15" s="5"/>
      <c r="K15" s="5"/>
      <c r="L15" s="5"/>
      <c r="M15" s="5">
        <v>1</v>
      </c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8.75" x14ac:dyDescent="0.3">
      <c r="A16" s="50">
        <v>2</v>
      </c>
      <c r="B16" s="48" t="s">
        <v>680</v>
      </c>
      <c r="C16" s="9"/>
      <c r="D16" s="9">
        <v>1</v>
      </c>
      <c r="E16" s="9"/>
      <c r="F16" s="9">
        <v>1</v>
      </c>
      <c r="G16" s="9"/>
      <c r="H16" s="9"/>
      <c r="I16" s="9"/>
      <c r="J16" s="9">
        <v>1</v>
      </c>
      <c r="K16" s="9"/>
      <c r="L16" s="9"/>
      <c r="M16" s="9">
        <v>1</v>
      </c>
      <c r="N16" s="9"/>
      <c r="O16" s="9">
        <v>1</v>
      </c>
      <c r="P16" s="9"/>
      <c r="Q16" s="9"/>
      <c r="R16" s="9"/>
      <c r="S16" s="9">
        <v>1</v>
      </c>
      <c r="T16" s="9"/>
      <c r="U16" s="9">
        <v>1</v>
      </c>
      <c r="V16" s="9"/>
      <c r="W16" s="9"/>
      <c r="X16" s="9"/>
      <c r="Y16" s="9">
        <v>1</v>
      </c>
      <c r="Z16" s="9"/>
      <c r="AA16" s="9"/>
      <c r="AB16" s="9"/>
      <c r="AC16" s="9">
        <v>1</v>
      </c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8.75" x14ac:dyDescent="0.3">
      <c r="A17" s="50">
        <v>3</v>
      </c>
      <c r="B17" s="48" t="s">
        <v>681</v>
      </c>
      <c r="C17" s="9"/>
      <c r="D17" s="9">
        <v>1</v>
      </c>
      <c r="E17" s="9"/>
      <c r="F17" s="9">
        <v>1</v>
      </c>
      <c r="G17" s="9"/>
      <c r="H17" s="9"/>
      <c r="I17" s="9">
        <v>1</v>
      </c>
      <c r="J17" s="9"/>
      <c r="K17" s="9"/>
      <c r="L17" s="9"/>
      <c r="M17" s="9">
        <v>1</v>
      </c>
      <c r="N17" s="9"/>
      <c r="O17" s="9">
        <v>1</v>
      </c>
      <c r="P17" s="9"/>
      <c r="Q17" s="9"/>
      <c r="R17" s="9"/>
      <c r="S17" s="9">
        <v>1</v>
      </c>
      <c r="T17" s="9"/>
      <c r="U17" s="9">
        <v>1</v>
      </c>
      <c r="V17" s="9"/>
      <c r="W17" s="9"/>
      <c r="X17" s="9">
        <v>1</v>
      </c>
      <c r="Y17" s="9"/>
      <c r="Z17" s="9"/>
      <c r="AA17" s="9"/>
      <c r="AB17" s="9">
        <v>1</v>
      </c>
      <c r="AC17" s="9"/>
      <c r="AD17" s="9">
        <v>1</v>
      </c>
      <c r="AE17" s="9"/>
      <c r="AF17" s="9"/>
      <c r="AG17" s="9"/>
      <c r="AH17" s="9"/>
      <c r="AI17" s="9">
        <v>1</v>
      </c>
      <c r="AJ17" s="9">
        <v>1</v>
      </c>
      <c r="AK17" s="9"/>
      <c r="AL17" s="9"/>
      <c r="AM17" s="9"/>
      <c r="AN17" s="9">
        <v>1</v>
      </c>
      <c r="AO17" s="9"/>
      <c r="AP17" s="9">
        <v>1</v>
      </c>
      <c r="AQ17" s="9"/>
      <c r="AR17" s="9"/>
      <c r="AS17" s="9">
        <v>1</v>
      </c>
      <c r="AT17" s="9"/>
      <c r="AU17" s="9"/>
      <c r="AV17" s="9"/>
      <c r="AW17" s="9">
        <v>1</v>
      </c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8.75" x14ac:dyDescent="0.3">
      <c r="A18" s="50">
        <v>4</v>
      </c>
      <c r="B18" s="48" t="s">
        <v>690</v>
      </c>
      <c r="C18" s="9"/>
      <c r="D18" s="9"/>
      <c r="E18" s="9">
        <v>1</v>
      </c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>
        <v>1</v>
      </c>
      <c r="AF18" s="9"/>
      <c r="AG18" s="9">
        <v>1</v>
      </c>
      <c r="AH18" s="9"/>
      <c r="AI18" s="9"/>
      <c r="AJ18" s="9"/>
      <c r="AK18" s="9"/>
      <c r="AL18" s="9">
        <v>1</v>
      </c>
      <c r="AM18" s="9">
        <v>1</v>
      </c>
      <c r="AN18" s="9"/>
      <c r="AO18" s="9"/>
      <c r="AP18" s="9"/>
      <c r="AQ18" s="9"/>
      <c r="AR18" s="9">
        <v>1</v>
      </c>
      <c r="AS18" s="9"/>
      <c r="AT18" s="9"/>
      <c r="AU18" s="9">
        <v>1</v>
      </c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8.75" x14ac:dyDescent="0.3">
      <c r="A19" s="50">
        <v>5</v>
      </c>
      <c r="B19" s="48" t="s">
        <v>682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/>
      <c r="M19" s="9">
        <v>1</v>
      </c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/>
      <c r="Y19" s="9">
        <v>1</v>
      </c>
      <c r="Z19" s="9"/>
      <c r="AA19" s="9"/>
      <c r="AB19" s="9">
        <v>1</v>
      </c>
      <c r="AC19" s="9"/>
      <c r="AD19" s="9">
        <v>1</v>
      </c>
      <c r="AE19" s="9"/>
      <c r="AF19" s="9"/>
      <c r="AG19" s="9"/>
      <c r="AH19" s="9"/>
      <c r="AI19" s="9">
        <v>1</v>
      </c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>
        <v>1</v>
      </c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/>
      <c r="BO19" s="4">
        <v>1</v>
      </c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8.75" x14ac:dyDescent="0.3">
      <c r="A20" s="50">
        <v>6</v>
      </c>
      <c r="B20" s="48" t="s">
        <v>683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/>
      <c r="Y20" s="9">
        <v>1</v>
      </c>
      <c r="Z20" s="9"/>
      <c r="AA20" s="9"/>
      <c r="AB20" s="9">
        <v>1</v>
      </c>
      <c r="AC20" s="9"/>
      <c r="AD20" s="9">
        <v>1</v>
      </c>
      <c r="AE20" s="9"/>
      <c r="AF20" s="9"/>
      <c r="AG20" s="9"/>
      <c r="AH20" s="9">
        <v>1</v>
      </c>
      <c r="AI20" s="9"/>
      <c r="AJ20" s="9">
        <v>1</v>
      </c>
      <c r="AK20" s="9"/>
      <c r="AL20" s="9"/>
      <c r="AM20" s="9"/>
      <c r="AN20" s="9">
        <v>1</v>
      </c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/>
      <c r="AZ20" s="9">
        <v>1</v>
      </c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8.75" x14ac:dyDescent="0.3">
      <c r="A21" s="50">
        <v>7</v>
      </c>
      <c r="B21" s="48" t="s">
        <v>684</v>
      </c>
      <c r="C21" s="9"/>
      <c r="D21" s="9">
        <v>1</v>
      </c>
      <c r="E21" s="9"/>
      <c r="F21" s="9">
        <v>1</v>
      </c>
      <c r="G21" s="9"/>
      <c r="H21" s="9"/>
      <c r="I21" s="9">
        <v>1</v>
      </c>
      <c r="J21" s="9"/>
      <c r="K21" s="9"/>
      <c r="L21" s="9"/>
      <c r="M21" s="9">
        <v>1</v>
      </c>
      <c r="N21" s="9"/>
      <c r="O21" s="9">
        <v>1</v>
      </c>
      <c r="P21" s="9"/>
      <c r="Q21" s="9"/>
      <c r="R21" s="9">
        <v>1</v>
      </c>
      <c r="S21" s="9"/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/>
      <c r="AC21" s="9">
        <v>1</v>
      </c>
      <c r="AD21" s="9"/>
      <c r="AE21" s="9">
        <v>1</v>
      </c>
      <c r="AF21" s="9"/>
      <c r="AG21" s="9">
        <v>1</v>
      </c>
      <c r="AH21" s="9"/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/>
      <c r="AX21" s="9">
        <v>1</v>
      </c>
      <c r="AY21" s="9"/>
      <c r="AZ21" s="9">
        <v>1</v>
      </c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ht="18.75" x14ac:dyDescent="0.3">
      <c r="A22" s="51">
        <v>8</v>
      </c>
      <c r="B22" s="46" t="s">
        <v>685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/>
      <c r="S22" s="3">
        <v>1</v>
      </c>
      <c r="T22" s="3"/>
      <c r="U22" s="3">
        <v>1</v>
      </c>
      <c r="V22" s="3"/>
      <c r="W22" s="3"/>
      <c r="X22" s="3">
        <v>1</v>
      </c>
      <c r="Y22" s="3"/>
      <c r="Z22" s="3"/>
      <c r="AA22" s="3"/>
      <c r="AB22" s="3">
        <v>1</v>
      </c>
      <c r="AC22" s="3"/>
      <c r="AD22" s="3">
        <v>1</v>
      </c>
      <c r="AE22" s="3"/>
      <c r="AF22" s="3"/>
      <c r="AG22" s="3"/>
      <c r="AH22" s="3"/>
      <c r="AI22" s="3">
        <v>1</v>
      </c>
      <c r="AJ22" s="3"/>
      <c r="AK22" s="3">
        <v>1</v>
      </c>
      <c r="AL22" s="3"/>
      <c r="AM22" s="3"/>
      <c r="AN22" s="3"/>
      <c r="AO22" s="3">
        <v>1</v>
      </c>
      <c r="AP22" s="3"/>
      <c r="AQ22" s="3"/>
      <c r="AR22" s="3">
        <v>1</v>
      </c>
      <c r="AS22" s="3">
        <v>1</v>
      </c>
      <c r="AT22" s="3"/>
      <c r="AU22" s="3"/>
      <c r="AV22" s="3"/>
      <c r="AW22" s="3">
        <v>1</v>
      </c>
      <c r="AX22" s="3"/>
      <c r="AY22" s="3"/>
      <c r="AZ22" s="3">
        <v>1</v>
      </c>
      <c r="BA22" s="3"/>
      <c r="BB22" s="3">
        <v>1</v>
      </c>
      <c r="BC22" s="3"/>
      <c r="BD22" s="3"/>
      <c r="BE22" s="3">
        <v>1</v>
      </c>
      <c r="BF22" s="3"/>
      <c r="BG22" s="3"/>
      <c r="BH22" s="3"/>
      <c r="BI22" s="3">
        <v>1</v>
      </c>
      <c r="BJ22" s="3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</row>
    <row r="23" spans="1:254" ht="18.75" x14ac:dyDescent="0.3">
      <c r="A23" s="51">
        <v>9</v>
      </c>
      <c r="B23" s="46" t="s">
        <v>686</v>
      </c>
      <c r="C23" s="3"/>
      <c r="D23" s="3">
        <v>1</v>
      </c>
      <c r="E23" s="3"/>
      <c r="F23" s="3">
        <v>1</v>
      </c>
      <c r="G23" s="3"/>
      <c r="H23" s="3"/>
      <c r="I23" s="3">
        <v>1</v>
      </c>
      <c r="J23" s="3"/>
      <c r="K23" s="3"/>
      <c r="L23" s="3"/>
      <c r="M23" s="3">
        <v>1</v>
      </c>
      <c r="N23" s="3"/>
      <c r="O23" s="3"/>
      <c r="P23" s="3"/>
      <c r="Q23" s="3">
        <v>1</v>
      </c>
      <c r="R23" s="3">
        <v>1</v>
      </c>
      <c r="S23" s="3"/>
      <c r="T23" s="3"/>
      <c r="U23" s="3">
        <v>1</v>
      </c>
      <c r="V23" s="3"/>
      <c r="W23" s="3"/>
      <c r="X23" s="3"/>
      <c r="Y23" s="3">
        <v>1</v>
      </c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>
        <v>1</v>
      </c>
      <c r="AK23" s="3"/>
      <c r="AL23" s="3"/>
      <c r="AM23" s="3"/>
      <c r="AN23" s="3">
        <v>1</v>
      </c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/>
      <c r="AZ23" s="3">
        <v>1</v>
      </c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</row>
    <row r="24" spans="1:254" ht="18.75" x14ac:dyDescent="0.3">
      <c r="A24" s="51">
        <v>10</v>
      </c>
      <c r="B24" s="46" t="s">
        <v>687</v>
      </c>
      <c r="C24" s="9"/>
      <c r="D24" s="9">
        <v>1</v>
      </c>
      <c r="E24" s="9"/>
      <c r="F24" s="9">
        <v>1</v>
      </c>
      <c r="G24" s="9"/>
      <c r="H24" s="9"/>
      <c r="I24" s="9"/>
      <c r="J24" s="9">
        <v>1</v>
      </c>
      <c r="K24" s="9"/>
      <c r="L24" s="9">
        <v>1</v>
      </c>
      <c r="M24" s="9"/>
      <c r="N24" s="9"/>
      <c r="O24" s="9"/>
      <c r="P24" s="9"/>
      <c r="Q24" s="9">
        <v>1</v>
      </c>
      <c r="R24" s="9"/>
      <c r="S24" s="9"/>
      <c r="T24" s="9">
        <v>1</v>
      </c>
      <c r="U24" s="9"/>
      <c r="V24" s="9">
        <v>1</v>
      </c>
      <c r="W24" s="9"/>
      <c r="X24" s="9">
        <v>1</v>
      </c>
      <c r="Y24" s="9"/>
      <c r="Z24" s="9"/>
      <c r="AA24" s="9"/>
      <c r="AB24" s="9">
        <v>1</v>
      </c>
      <c r="AC24" s="9"/>
      <c r="AD24" s="9"/>
      <c r="AE24" s="9">
        <v>1</v>
      </c>
      <c r="AF24" s="9"/>
      <c r="AG24" s="9"/>
      <c r="AH24" s="9"/>
      <c r="AI24" s="9">
        <v>1</v>
      </c>
      <c r="AJ24" s="9"/>
      <c r="AK24" s="9">
        <v>1</v>
      </c>
      <c r="AL24" s="9"/>
      <c r="AM24" s="9"/>
      <c r="AN24" s="9"/>
      <c r="AO24" s="9">
        <v>1</v>
      </c>
      <c r="AP24" s="9"/>
      <c r="AQ24" s="9">
        <v>1</v>
      </c>
      <c r="AR24" s="9"/>
      <c r="AS24" s="9"/>
      <c r="AT24" s="9">
        <v>1</v>
      </c>
      <c r="AU24" s="9"/>
      <c r="AV24" s="9"/>
      <c r="AW24" s="9">
        <v>1</v>
      </c>
      <c r="AX24" s="9"/>
      <c r="AY24" s="9"/>
      <c r="AZ24" s="9">
        <v>1</v>
      </c>
      <c r="BA24" s="9"/>
      <c r="BB24" s="9">
        <v>1</v>
      </c>
      <c r="BC24" s="9"/>
      <c r="BD24" s="9"/>
      <c r="BE24" s="9">
        <v>1</v>
      </c>
      <c r="BF24" s="9"/>
      <c r="BG24" s="9"/>
      <c r="BH24" s="9">
        <v>1</v>
      </c>
      <c r="BI24" s="9"/>
      <c r="BJ24" s="9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8.75" x14ac:dyDescent="0.3">
      <c r="A25" s="51">
        <v>11</v>
      </c>
      <c r="B25" s="46" t="s">
        <v>688</v>
      </c>
      <c r="C25" s="9"/>
      <c r="D25" s="9">
        <v>1</v>
      </c>
      <c r="E25" s="9"/>
      <c r="F25" s="9">
        <v>1</v>
      </c>
      <c r="G25" s="9"/>
      <c r="H25" s="9"/>
      <c r="I25" s="9">
        <v>1</v>
      </c>
      <c r="J25" s="9"/>
      <c r="K25" s="9"/>
      <c r="L25" s="9"/>
      <c r="M25" s="9">
        <v>1</v>
      </c>
      <c r="N25" s="9"/>
      <c r="O25" s="9">
        <v>1</v>
      </c>
      <c r="P25" s="9"/>
      <c r="Q25" s="9"/>
      <c r="R25" s="9"/>
      <c r="S25" s="9">
        <v>1</v>
      </c>
      <c r="T25" s="9"/>
      <c r="U25" s="9">
        <v>1</v>
      </c>
      <c r="V25" s="9"/>
      <c r="W25" s="9"/>
      <c r="X25" s="9"/>
      <c r="Y25" s="9">
        <v>1</v>
      </c>
      <c r="Z25" s="9"/>
      <c r="AA25" s="9"/>
      <c r="AB25" s="9">
        <v>1</v>
      </c>
      <c r="AC25" s="9"/>
      <c r="AD25" s="9">
        <v>1</v>
      </c>
      <c r="AE25" s="9"/>
      <c r="AF25" s="9"/>
      <c r="AG25" s="9"/>
      <c r="AH25" s="9">
        <v>1</v>
      </c>
      <c r="AI25" s="9"/>
      <c r="AJ25" s="9"/>
      <c r="AK25" s="9">
        <v>1</v>
      </c>
      <c r="AL25" s="9"/>
      <c r="AM25" s="9"/>
      <c r="AN25" s="9">
        <v>1</v>
      </c>
      <c r="AO25" s="9"/>
      <c r="AP25" s="9">
        <v>1</v>
      </c>
      <c r="AQ25" s="9"/>
      <c r="AR25" s="9"/>
      <c r="AS25" s="9">
        <v>1</v>
      </c>
      <c r="AT25" s="9"/>
      <c r="AU25" s="9"/>
      <c r="AV25" s="9"/>
      <c r="AW25" s="9"/>
      <c r="AX25" s="9">
        <v>1</v>
      </c>
      <c r="AY25" s="9"/>
      <c r="AZ25" s="9">
        <v>1</v>
      </c>
      <c r="BA25" s="9"/>
      <c r="BB25" s="9">
        <v>1</v>
      </c>
      <c r="BC25" s="9"/>
      <c r="BD25" s="9"/>
      <c r="BE25" s="9"/>
      <c r="BF25" s="9">
        <v>1</v>
      </c>
      <c r="BG25" s="9"/>
      <c r="BH25" s="9">
        <v>1</v>
      </c>
      <c r="BI25" s="9"/>
      <c r="BJ25" s="9"/>
      <c r="BK25" s="4">
        <v>1</v>
      </c>
      <c r="BL25" s="4"/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8.75" x14ac:dyDescent="0.3">
      <c r="A26" s="51">
        <v>12</v>
      </c>
      <c r="B26" s="46" t="s">
        <v>689</v>
      </c>
      <c r="C26" s="9"/>
      <c r="D26" s="9">
        <v>1</v>
      </c>
      <c r="E26" s="9"/>
      <c r="F26" s="9">
        <v>1</v>
      </c>
      <c r="G26" s="9"/>
      <c r="H26" s="9"/>
      <c r="I26" s="9"/>
      <c r="J26" s="9">
        <v>1</v>
      </c>
      <c r="K26" s="9"/>
      <c r="L26" s="9"/>
      <c r="M26" s="9">
        <v>1</v>
      </c>
      <c r="N26" s="9"/>
      <c r="O26" s="9">
        <v>1</v>
      </c>
      <c r="P26" s="9"/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/>
      <c r="AI26" s="9">
        <v>1</v>
      </c>
      <c r="AJ26" s="9"/>
      <c r="AK26" s="9">
        <v>1</v>
      </c>
      <c r="AL26" s="9"/>
      <c r="AM26" s="9"/>
      <c r="AN26" s="9"/>
      <c r="AO26" s="9">
        <v>1</v>
      </c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>
        <v>1</v>
      </c>
      <c r="BF26" s="9"/>
      <c r="BG26" s="9"/>
      <c r="BH26" s="9">
        <v>1</v>
      </c>
      <c r="BI26" s="9"/>
      <c r="BJ26" s="9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>
        <v>1</v>
      </c>
      <c r="DQ26" s="4"/>
      <c r="DR26" s="4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x14ac:dyDescent="0.25">
      <c r="A27" s="69" t="s">
        <v>269</v>
      </c>
      <c r="B27" s="70"/>
      <c r="C27" s="3">
        <f t="shared" ref="C27:AH27" si="0">SUM(C15:C26)</f>
        <v>3</v>
      </c>
      <c r="D27" s="3">
        <f t="shared" si="0"/>
        <v>8</v>
      </c>
      <c r="E27" s="3">
        <f t="shared" si="0"/>
        <v>1</v>
      </c>
      <c r="F27" s="3">
        <f t="shared" si="0"/>
        <v>11</v>
      </c>
      <c r="G27" s="3">
        <f t="shared" si="0"/>
        <v>1</v>
      </c>
      <c r="H27" s="3">
        <f t="shared" si="0"/>
        <v>0</v>
      </c>
      <c r="I27" s="3">
        <f t="shared" si="0"/>
        <v>8</v>
      </c>
      <c r="J27" s="3">
        <f t="shared" si="0"/>
        <v>4</v>
      </c>
      <c r="K27" s="3">
        <f t="shared" si="0"/>
        <v>0</v>
      </c>
      <c r="L27" s="3">
        <f t="shared" si="0"/>
        <v>2</v>
      </c>
      <c r="M27" s="3">
        <f t="shared" si="0"/>
        <v>10</v>
      </c>
      <c r="N27" s="3">
        <f t="shared" si="0"/>
        <v>0</v>
      </c>
      <c r="O27" s="3">
        <f t="shared" si="0"/>
        <v>9</v>
      </c>
      <c r="P27" s="3">
        <f t="shared" si="0"/>
        <v>1</v>
      </c>
      <c r="Q27" s="3">
        <f t="shared" si="0"/>
        <v>2</v>
      </c>
      <c r="R27" s="3">
        <f t="shared" si="0"/>
        <v>5</v>
      </c>
      <c r="S27" s="3">
        <f t="shared" si="0"/>
        <v>5</v>
      </c>
      <c r="T27" s="3">
        <f t="shared" si="0"/>
        <v>2</v>
      </c>
      <c r="U27" s="3">
        <f t="shared" si="0"/>
        <v>8</v>
      </c>
      <c r="V27" s="3">
        <f t="shared" si="0"/>
        <v>3</v>
      </c>
      <c r="W27" s="3">
        <f t="shared" si="0"/>
        <v>1</v>
      </c>
      <c r="X27" s="3">
        <f t="shared" si="0"/>
        <v>3</v>
      </c>
      <c r="Y27" s="3">
        <f t="shared" si="0"/>
        <v>8</v>
      </c>
      <c r="Z27" s="3">
        <f t="shared" si="0"/>
        <v>1</v>
      </c>
      <c r="AA27" s="3">
        <f t="shared" si="0"/>
        <v>1</v>
      </c>
      <c r="AB27" s="3">
        <f t="shared" si="0"/>
        <v>8</v>
      </c>
      <c r="AC27" s="3">
        <f t="shared" si="0"/>
        <v>3</v>
      </c>
      <c r="AD27" s="3">
        <f t="shared" si="0"/>
        <v>8</v>
      </c>
      <c r="AE27" s="3">
        <f t="shared" si="0"/>
        <v>4</v>
      </c>
      <c r="AF27" s="3">
        <f t="shared" si="0"/>
        <v>0</v>
      </c>
      <c r="AG27" s="3">
        <f t="shared" si="0"/>
        <v>2</v>
      </c>
      <c r="AH27" s="3">
        <f t="shared" si="0"/>
        <v>5</v>
      </c>
      <c r="AI27" s="3">
        <f t="shared" ref="AI27:BN27" si="1">SUM(AI15:AI26)</f>
        <v>5</v>
      </c>
      <c r="AJ27" s="3">
        <f t="shared" si="1"/>
        <v>5</v>
      </c>
      <c r="AK27" s="3">
        <f t="shared" si="1"/>
        <v>6</v>
      </c>
      <c r="AL27" s="3">
        <f t="shared" si="1"/>
        <v>1</v>
      </c>
      <c r="AM27" s="3">
        <f t="shared" si="1"/>
        <v>2</v>
      </c>
      <c r="AN27" s="3">
        <f t="shared" si="1"/>
        <v>7</v>
      </c>
      <c r="AO27" s="3">
        <f t="shared" si="1"/>
        <v>3</v>
      </c>
      <c r="AP27" s="3">
        <f t="shared" si="1"/>
        <v>6</v>
      </c>
      <c r="AQ27" s="3">
        <f t="shared" si="1"/>
        <v>4</v>
      </c>
      <c r="AR27" s="3">
        <f t="shared" si="1"/>
        <v>2</v>
      </c>
      <c r="AS27" s="3">
        <f t="shared" si="1"/>
        <v>7</v>
      </c>
      <c r="AT27" s="3">
        <f t="shared" si="1"/>
        <v>4</v>
      </c>
      <c r="AU27" s="3">
        <f t="shared" si="1"/>
        <v>1</v>
      </c>
      <c r="AV27" s="3">
        <f t="shared" si="1"/>
        <v>4</v>
      </c>
      <c r="AW27" s="3">
        <f t="shared" si="1"/>
        <v>6</v>
      </c>
      <c r="AX27" s="3">
        <f t="shared" si="1"/>
        <v>3</v>
      </c>
      <c r="AY27" s="3">
        <f t="shared" si="1"/>
        <v>3</v>
      </c>
      <c r="AZ27" s="3">
        <f t="shared" si="1"/>
        <v>9</v>
      </c>
      <c r="BA27" s="3">
        <f t="shared" si="1"/>
        <v>0</v>
      </c>
      <c r="BB27" s="3">
        <f t="shared" si="1"/>
        <v>10</v>
      </c>
      <c r="BC27" s="3">
        <f t="shared" si="1"/>
        <v>2</v>
      </c>
      <c r="BD27" s="3">
        <f t="shared" si="1"/>
        <v>0</v>
      </c>
      <c r="BE27" s="3">
        <f t="shared" si="1"/>
        <v>10</v>
      </c>
      <c r="BF27" s="3">
        <f t="shared" si="1"/>
        <v>2</v>
      </c>
      <c r="BG27" s="3">
        <f t="shared" si="1"/>
        <v>0</v>
      </c>
      <c r="BH27" s="3">
        <f t="shared" si="1"/>
        <v>10</v>
      </c>
      <c r="BI27" s="3">
        <f t="shared" si="1"/>
        <v>2</v>
      </c>
      <c r="BJ27" s="3">
        <f t="shared" si="1"/>
        <v>0</v>
      </c>
      <c r="BK27" s="3">
        <f t="shared" si="1"/>
        <v>8</v>
      </c>
      <c r="BL27" s="3">
        <f t="shared" si="1"/>
        <v>4</v>
      </c>
      <c r="BM27" s="3">
        <f t="shared" si="1"/>
        <v>0</v>
      </c>
      <c r="BN27" s="3">
        <f t="shared" si="1"/>
        <v>1</v>
      </c>
      <c r="BO27" s="3">
        <f t="shared" ref="BO27:CT27" si="2">SUM(BO15:BO26)</f>
        <v>11</v>
      </c>
      <c r="BP27" s="3">
        <f t="shared" si="2"/>
        <v>0</v>
      </c>
      <c r="BQ27" s="3">
        <f t="shared" si="2"/>
        <v>2</v>
      </c>
      <c r="BR27" s="3">
        <f t="shared" si="2"/>
        <v>10</v>
      </c>
      <c r="BS27" s="3">
        <f t="shared" si="2"/>
        <v>0</v>
      </c>
      <c r="BT27" s="3">
        <f t="shared" si="2"/>
        <v>9</v>
      </c>
      <c r="BU27" s="3">
        <f t="shared" si="2"/>
        <v>3</v>
      </c>
      <c r="BV27" s="3">
        <f t="shared" si="2"/>
        <v>0</v>
      </c>
      <c r="BW27" s="3">
        <f t="shared" si="2"/>
        <v>7</v>
      </c>
      <c r="BX27" s="3">
        <f t="shared" si="2"/>
        <v>5</v>
      </c>
      <c r="BY27" s="3">
        <f t="shared" si="2"/>
        <v>0</v>
      </c>
      <c r="BZ27" s="3">
        <f t="shared" si="2"/>
        <v>12</v>
      </c>
      <c r="CA27" s="3">
        <f t="shared" si="2"/>
        <v>0</v>
      </c>
      <c r="CB27" s="3">
        <f t="shared" si="2"/>
        <v>0</v>
      </c>
      <c r="CC27" s="3">
        <f t="shared" si="2"/>
        <v>9</v>
      </c>
      <c r="CD27" s="3">
        <f t="shared" si="2"/>
        <v>3</v>
      </c>
      <c r="CE27" s="3">
        <f t="shared" si="2"/>
        <v>0</v>
      </c>
      <c r="CF27" s="3">
        <f t="shared" si="2"/>
        <v>3</v>
      </c>
      <c r="CG27" s="3">
        <f t="shared" si="2"/>
        <v>9</v>
      </c>
      <c r="CH27" s="3">
        <f t="shared" si="2"/>
        <v>0</v>
      </c>
      <c r="CI27" s="3">
        <f t="shared" si="2"/>
        <v>1</v>
      </c>
      <c r="CJ27" s="3">
        <f t="shared" si="2"/>
        <v>11</v>
      </c>
      <c r="CK27" s="3">
        <f t="shared" si="2"/>
        <v>0</v>
      </c>
      <c r="CL27" s="3">
        <f t="shared" si="2"/>
        <v>9</v>
      </c>
      <c r="CM27" s="3">
        <f t="shared" si="2"/>
        <v>3</v>
      </c>
      <c r="CN27" s="3">
        <f t="shared" si="2"/>
        <v>0</v>
      </c>
      <c r="CO27" s="3">
        <f t="shared" si="2"/>
        <v>10</v>
      </c>
      <c r="CP27" s="3">
        <f t="shared" si="2"/>
        <v>2</v>
      </c>
      <c r="CQ27" s="3">
        <f t="shared" si="2"/>
        <v>0</v>
      </c>
      <c r="CR27" s="3">
        <f t="shared" si="2"/>
        <v>9</v>
      </c>
      <c r="CS27" s="3">
        <f t="shared" si="2"/>
        <v>3</v>
      </c>
      <c r="CT27" s="3">
        <f t="shared" si="2"/>
        <v>0</v>
      </c>
      <c r="CU27" s="3">
        <f t="shared" ref="CU27:DR27" si="3">SUM(CU15:CU26)</f>
        <v>4</v>
      </c>
      <c r="CV27" s="3">
        <f t="shared" si="3"/>
        <v>8</v>
      </c>
      <c r="CW27" s="3">
        <f t="shared" si="3"/>
        <v>0</v>
      </c>
      <c r="CX27" s="3">
        <f t="shared" si="3"/>
        <v>12</v>
      </c>
      <c r="CY27" s="3">
        <f t="shared" si="3"/>
        <v>0</v>
      </c>
      <c r="CZ27" s="3">
        <f t="shared" si="3"/>
        <v>0</v>
      </c>
      <c r="DA27" s="3">
        <f t="shared" si="3"/>
        <v>12</v>
      </c>
      <c r="DB27" s="3">
        <f t="shared" si="3"/>
        <v>0</v>
      </c>
      <c r="DC27" s="3">
        <f t="shared" si="3"/>
        <v>0</v>
      </c>
      <c r="DD27" s="3">
        <f t="shared" si="3"/>
        <v>1</v>
      </c>
      <c r="DE27" s="3">
        <f t="shared" si="3"/>
        <v>11</v>
      </c>
      <c r="DF27" s="3">
        <f t="shared" si="3"/>
        <v>0</v>
      </c>
      <c r="DG27" s="3">
        <f t="shared" si="3"/>
        <v>7</v>
      </c>
      <c r="DH27" s="3">
        <f t="shared" si="3"/>
        <v>5</v>
      </c>
      <c r="DI27" s="3">
        <f t="shared" si="3"/>
        <v>0</v>
      </c>
      <c r="DJ27" s="3">
        <f t="shared" si="3"/>
        <v>8</v>
      </c>
      <c r="DK27" s="3">
        <f t="shared" si="3"/>
        <v>4</v>
      </c>
      <c r="DL27" s="3">
        <f t="shared" si="3"/>
        <v>0</v>
      </c>
      <c r="DM27" s="3">
        <f t="shared" si="3"/>
        <v>7</v>
      </c>
      <c r="DN27" s="3">
        <f t="shared" si="3"/>
        <v>5</v>
      </c>
      <c r="DO27" s="3">
        <f t="shared" si="3"/>
        <v>0</v>
      </c>
      <c r="DP27" s="3">
        <f t="shared" si="3"/>
        <v>7</v>
      </c>
      <c r="DQ27" s="3">
        <f t="shared" si="3"/>
        <v>5</v>
      </c>
      <c r="DR27" s="3">
        <f t="shared" si="3"/>
        <v>0</v>
      </c>
    </row>
    <row r="28" spans="1:254" ht="37.5" customHeight="1" x14ac:dyDescent="0.25">
      <c r="A28" s="71" t="s">
        <v>445</v>
      </c>
      <c r="B28" s="72"/>
      <c r="C28" s="18">
        <f t="shared" ref="C28:AE28" si="4">C27/12%</f>
        <v>25</v>
      </c>
      <c r="D28" s="18">
        <f t="shared" si="4"/>
        <v>66.666666666666671</v>
      </c>
      <c r="E28" s="18">
        <f t="shared" si="4"/>
        <v>8.3333333333333339</v>
      </c>
      <c r="F28" s="18">
        <f t="shared" si="4"/>
        <v>91.666666666666671</v>
      </c>
      <c r="G28" s="18">
        <f t="shared" si="4"/>
        <v>8.3333333333333339</v>
      </c>
      <c r="H28" s="18">
        <f t="shared" si="4"/>
        <v>0</v>
      </c>
      <c r="I28" s="18">
        <f t="shared" si="4"/>
        <v>66.666666666666671</v>
      </c>
      <c r="J28" s="18">
        <f t="shared" si="4"/>
        <v>33.333333333333336</v>
      </c>
      <c r="K28" s="18">
        <f t="shared" si="4"/>
        <v>0</v>
      </c>
      <c r="L28" s="18">
        <f t="shared" si="4"/>
        <v>16.666666666666668</v>
      </c>
      <c r="M28" s="18">
        <f t="shared" si="4"/>
        <v>83.333333333333343</v>
      </c>
      <c r="N28" s="18">
        <f t="shared" si="4"/>
        <v>0</v>
      </c>
      <c r="O28" s="18">
        <f t="shared" si="4"/>
        <v>75</v>
      </c>
      <c r="P28" s="18">
        <f t="shared" si="4"/>
        <v>8.3333333333333339</v>
      </c>
      <c r="Q28" s="18">
        <f t="shared" si="4"/>
        <v>16.666666666666668</v>
      </c>
      <c r="R28" s="18">
        <f t="shared" si="4"/>
        <v>41.666666666666671</v>
      </c>
      <c r="S28" s="18">
        <f t="shared" si="4"/>
        <v>41.666666666666671</v>
      </c>
      <c r="T28" s="18">
        <f t="shared" si="4"/>
        <v>16.666666666666668</v>
      </c>
      <c r="U28" s="18">
        <f t="shared" si="4"/>
        <v>66.666666666666671</v>
      </c>
      <c r="V28" s="18">
        <f t="shared" si="4"/>
        <v>25</v>
      </c>
      <c r="W28" s="18">
        <f t="shared" si="4"/>
        <v>8.3333333333333339</v>
      </c>
      <c r="X28" s="18">
        <f t="shared" si="4"/>
        <v>25</v>
      </c>
      <c r="Y28" s="18">
        <f t="shared" si="4"/>
        <v>66.666666666666671</v>
      </c>
      <c r="Z28" s="18">
        <f t="shared" si="4"/>
        <v>8.3333333333333339</v>
      </c>
      <c r="AA28" s="18">
        <f t="shared" si="4"/>
        <v>8.3333333333333339</v>
      </c>
      <c r="AB28" s="18">
        <f t="shared" si="4"/>
        <v>66.666666666666671</v>
      </c>
      <c r="AC28" s="18">
        <f t="shared" si="4"/>
        <v>25</v>
      </c>
      <c r="AD28" s="18">
        <f t="shared" si="4"/>
        <v>66.666666666666671</v>
      </c>
      <c r="AE28" s="18">
        <f t="shared" si="4"/>
        <v>33.333333333333336</v>
      </c>
      <c r="AF28" s="18">
        <f t="shared" ref="AF28:AK28" si="5">AF27/12%</f>
        <v>0</v>
      </c>
      <c r="AG28" s="18">
        <f t="shared" si="5"/>
        <v>16.666666666666668</v>
      </c>
      <c r="AH28" s="18">
        <f t="shared" si="5"/>
        <v>41.666666666666671</v>
      </c>
      <c r="AI28" s="18">
        <f t="shared" si="5"/>
        <v>41.666666666666671</v>
      </c>
      <c r="AJ28" s="18">
        <f t="shared" si="5"/>
        <v>41.666666666666671</v>
      </c>
      <c r="AK28" s="18">
        <f t="shared" si="5"/>
        <v>50</v>
      </c>
      <c r="AL28" s="18">
        <f t="shared" ref="AL28:BQ28" si="6">AL27/12%</f>
        <v>8.3333333333333339</v>
      </c>
      <c r="AM28" s="18">
        <f t="shared" si="6"/>
        <v>16.666666666666668</v>
      </c>
      <c r="AN28" s="18">
        <f t="shared" si="6"/>
        <v>58.333333333333336</v>
      </c>
      <c r="AO28" s="18">
        <f t="shared" si="6"/>
        <v>25</v>
      </c>
      <c r="AP28" s="18">
        <f t="shared" si="6"/>
        <v>50</v>
      </c>
      <c r="AQ28" s="18">
        <f t="shared" si="6"/>
        <v>33.333333333333336</v>
      </c>
      <c r="AR28" s="18">
        <f t="shared" si="6"/>
        <v>16.666666666666668</v>
      </c>
      <c r="AS28" s="18">
        <f t="shared" si="6"/>
        <v>58.333333333333336</v>
      </c>
      <c r="AT28" s="18">
        <f t="shared" si="6"/>
        <v>33.333333333333336</v>
      </c>
      <c r="AU28" s="18">
        <f t="shared" si="6"/>
        <v>8.3333333333333339</v>
      </c>
      <c r="AV28" s="18">
        <f t="shared" si="6"/>
        <v>33.333333333333336</v>
      </c>
      <c r="AW28" s="18">
        <f t="shared" si="6"/>
        <v>50</v>
      </c>
      <c r="AX28" s="18">
        <f t="shared" si="6"/>
        <v>25</v>
      </c>
      <c r="AY28" s="18">
        <f t="shared" si="6"/>
        <v>25</v>
      </c>
      <c r="AZ28" s="18">
        <f t="shared" si="6"/>
        <v>75</v>
      </c>
      <c r="BA28" s="18">
        <f t="shared" si="6"/>
        <v>0</v>
      </c>
      <c r="BB28" s="18">
        <f t="shared" si="6"/>
        <v>83.333333333333343</v>
      </c>
      <c r="BC28" s="18">
        <f t="shared" si="6"/>
        <v>16.666666666666668</v>
      </c>
      <c r="BD28" s="18">
        <f t="shared" si="6"/>
        <v>0</v>
      </c>
      <c r="BE28" s="18">
        <f t="shared" si="6"/>
        <v>83.333333333333343</v>
      </c>
      <c r="BF28" s="18">
        <f t="shared" si="6"/>
        <v>16.666666666666668</v>
      </c>
      <c r="BG28" s="18">
        <f t="shared" si="6"/>
        <v>0</v>
      </c>
      <c r="BH28" s="18">
        <f t="shared" si="6"/>
        <v>83.333333333333343</v>
      </c>
      <c r="BI28" s="18">
        <f t="shared" si="6"/>
        <v>16.666666666666668</v>
      </c>
      <c r="BJ28" s="18">
        <f t="shared" si="6"/>
        <v>0</v>
      </c>
      <c r="BK28" s="18">
        <f t="shared" si="6"/>
        <v>66.666666666666671</v>
      </c>
      <c r="BL28" s="18">
        <f t="shared" si="6"/>
        <v>33.333333333333336</v>
      </c>
      <c r="BM28" s="18">
        <f t="shared" si="6"/>
        <v>0</v>
      </c>
      <c r="BN28" s="18">
        <f t="shared" si="6"/>
        <v>8.3333333333333339</v>
      </c>
      <c r="BO28" s="18">
        <f t="shared" si="6"/>
        <v>91.666666666666671</v>
      </c>
      <c r="BP28" s="18">
        <f t="shared" si="6"/>
        <v>0</v>
      </c>
      <c r="BQ28" s="18">
        <f t="shared" si="6"/>
        <v>16.666666666666668</v>
      </c>
      <c r="BR28" s="18">
        <f t="shared" ref="BR28:CW28" si="7">BR27/12%</f>
        <v>83.333333333333343</v>
      </c>
      <c r="BS28" s="18">
        <f t="shared" si="7"/>
        <v>0</v>
      </c>
      <c r="BT28" s="18">
        <f t="shared" si="7"/>
        <v>75</v>
      </c>
      <c r="BU28" s="18">
        <f t="shared" si="7"/>
        <v>25</v>
      </c>
      <c r="BV28" s="18">
        <f t="shared" si="7"/>
        <v>0</v>
      </c>
      <c r="BW28" s="18">
        <f t="shared" si="7"/>
        <v>58.333333333333336</v>
      </c>
      <c r="BX28" s="18">
        <f t="shared" si="7"/>
        <v>41.666666666666671</v>
      </c>
      <c r="BY28" s="18">
        <f t="shared" si="7"/>
        <v>0</v>
      </c>
      <c r="BZ28" s="18">
        <f t="shared" si="7"/>
        <v>100</v>
      </c>
      <c r="CA28" s="18">
        <f t="shared" si="7"/>
        <v>0</v>
      </c>
      <c r="CB28" s="18">
        <f t="shared" si="7"/>
        <v>0</v>
      </c>
      <c r="CC28" s="18">
        <f t="shared" si="7"/>
        <v>75</v>
      </c>
      <c r="CD28" s="18">
        <f t="shared" si="7"/>
        <v>25</v>
      </c>
      <c r="CE28" s="18">
        <f t="shared" si="7"/>
        <v>0</v>
      </c>
      <c r="CF28" s="18">
        <f t="shared" si="7"/>
        <v>25</v>
      </c>
      <c r="CG28" s="18">
        <f t="shared" si="7"/>
        <v>75</v>
      </c>
      <c r="CH28" s="18">
        <f t="shared" si="7"/>
        <v>0</v>
      </c>
      <c r="CI28" s="18">
        <f t="shared" si="7"/>
        <v>8.3333333333333339</v>
      </c>
      <c r="CJ28" s="18">
        <f t="shared" si="7"/>
        <v>91.666666666666671</v>
      </c>
      <c r="CK28" s="18">
        <f t="shared" si="7"/>
        <v>0</v>
      </c>
      <c r="CL28" s="18">
        <f t="shared" si="7"/>
        <v>75</v>
      </c>
      <c r="CM28" s="18">
        <f t="shared" si="7"/>
        <v>25</v>
      </c>
      <c r="CN28" s="18">
        <f t="shared" si="7"/>
        <v>0</v>
      </c>
      <c r="CO28" s="18">
        <f t="shared" si="7"/>
        <v>83.333333333333343</v>
      </c>
      <c r="CP28" s="18">
        <f t="shared" si="7"/>
        <v>16.666666666666668</v>
      </c>
      <c r="CQ28" s="18">
        <f t="shared" si="7"/>
        <v>0</v>
      </c>
      <c r="CR28" s="18">
        <f t="shared" si="7"/>
        <v>75</v>
      </c>
      <c r="CS28" s="18">
        <f t="shared" si="7"/>
        <v>25</v>
      </c>
      <c r="CT28" s="18">
        <f t="shared" si="7"/>
        <v>0</v>
      </c>
      <c r="CU28" s="18">
        <f t="shared" si="7"/>
        <v>33.333333333333336</v>
      </c>
      <c r="CV28" s="18">
        <f t="shared" si="7"/>
        <v>66.666666666666671</v>
      </c>
      <c r="CW28" s="18">
        <f t="shared" si="7"/>
        <v>0</v>
      </c>
      <c r="CX28" s="18">
        <f t="shared" ref="CX28:DR28" si="8">CX27/12%</f>
        <v>100</v>
      </c>
      <c r="CY28" s="18">
        <f t="shared" si="8"/>
        <v>0</v>
      </c>
      <c r="CZ28" s="18">
        <f t="shared" si="8"/>
        <v>0</v>
      </c>
      <c r="DA28" s="18">
        <f t="shared" si="8"/>
        <v>100</v>
      </c>
      <c r="DB28" s="18">
        <f t="shared" si="8"/>
        <v>0</v>
      </c>
      <c r="DC28" s="18">
        <f t="shared" si="8"/>
        <v>0</v>
      </c>
      <c r="DD28" s="18">
        <f t="shared" si="8"/>
        <v>8.3333333333333339</v>
      </c>
      <c r="DE28" s="18">
        <f t="shared" si="8"/>
        <v>91.666666666666671</v>
      </c>
      <c r="DF28" s="18">
        <f t="shared" si="8"/>
        <v>0</v>
      </c>
      <c r="DG28" s="18">
        <f t="shared" si="8"/>
        <v>58.333333333333336</v>
      </c>
      <c r="DH28" s="18">
        <f t="shared" si="8"/>
        <v>41.666666666666671</v>
      </c>
      <c r="DI28" s="18">
        <f t="shared" si="8"/>
        <v>0</v>
      </c>
      <c r="DJ28" s="18">
        <f t="shared" si="8"/>
        <v>66.666666666666671</v>
      </c>
      <c r="DK28" s="18">
        <f t="shared" si="8"/>
        <v>33.333333333333336</v>
      </c>
      <c r="DL28" s="18">
        <f t="shared" si="8"/>
        <v>0</v>
      </c>
      <c r="DM28" s="18">
        <f t="shared" si="8"/>
        <v>58.333333333333336</v>
      </c>
      <c r="DN28" s="18">
        <f t="shared" si="8"/>
        <v>41.666666666666671</v>
      </c>
      <c r="DO28" s="18">
        <f t="shared" si="8"/>
        <v>0</v>
      </c>
      <c r="DP28" s="18">
        <f t="shared" si="8"/>
        <v>58.333333333333336</v>
      </c>
      <c r="DQ28" s="18">
        <f t="shared" si="8"/>
        <v>41.666666666666671</v>
      </c>
      <c r="DR28" s="18">
        <f t="shared" si="8"/>
        <v>0</v>
      </c>
    </row>
    <row r="30" spans="1:254" x14ac:dyDescent="0.25">
      <c r="B30" s="77" t="s">
        <v>423</v>
      </c>
      <c r="C30" s="78"/>
      <c r="D30" s="78"/>
      <c r="E30" s="79"/>
      <c r="F30" s="22"/>
      <c r="G30" s="22"/>
    </row>
    <row r="31" spans="1:254" x14ac:dyDescent="0.25">
      <c r="B31" s="4" t="s">
        <v>424</v>
      </c>
      <c r="C31" s="36" t="s">
        <v>432</v>
      </c>
      <c r="D31" s="3">
        <f>E31/100*12</f>
        <v>6</v>
      </c>
      <c r="E31" s="37">
        <f>(C28+F28+I28+L28)/4</f>
        <v>50</v>
      </c>
    </row>
    <row r="32" spans="1:254" x14ac:dyDescent="0.25">
      <c r="B32" s="4" t="s">
        <v>425</v>
      </c>
      <c r="C32" s="36" t="s">
        <v>432</v>
      </c>
      <c r="D32" s="37">
        <f>E32/100*12</f>
        <v>5.7500000000000009</v>
      </c>
      <c r="E32" s="37">
        <f>(D28+G28+J28+M28)/4</f>
        <v>47.916666666666671</v>
      </c>
    </row>
    <row r="33" spans="2:15" x14ac:dyDescent="0.25">
      <c r="B33" s="4" t="s">
        <v>426</v>
      </c>
      <c r="C33" s="36" t="s">
        <v>432</v>
      </c>
      <c r="D33" s="37">
        <f>E33/100*12</f>
        <v>0.25</v>
      </c>
      <c r="E33" s="37">
        <f>(E28+H28+K28+N28)/4</f>
        <v>2.0833333333333335</v>
      </c>
    </row>
    <row r="34" spans="2:15" x14ac:dyDescent="0.25">
      <c r="B34" s="4"/>
      <c r="C34" s="36"/>
      <c r="D34" s="34">
        <v>12</v>
      </c>
      <c r="E34" s="35">
        <f>SUM(E31:E33)</f>
        <v>100</v>
      </c>
    </row>
    <row r="35" spans="2:15" ht="15" customHeight="1" x14ac:dyDescent="0.25">
      <c r="B35" s="4"/>
      <c r="C35" s="4"/>
      <c r="D35" s="87" t="s">
        <v>55</v>
      </c>
      <c r="E35" s="88"/>
      <c r="F35" s="89" t="s">
        <v>3</v>
      </c>
      <c r="G35" s="90"/>
    </row>
    <row r="36" spans="2:15" x14ac:dyDescent="0.25">
      <c r="B36" s="4" t="s">
        <v>424</v>
      </c>
      <c r="C36" s="36" t="s">
        <v>433</v>
      </c>
      <c r="D36" s="37">
        <f>E36/100*12</f>
        <v>6.25</v>
      </c>
      <c r="E36" s="37">
        <f>(O28+R28+U28+X28)/4</f>
        <v>52.083333333333336</v>
      </c>
      <c r="F36" s="52">
        <f>G36/100*12</f>
        <v>4</v>
      </c>
      <c r="G36" s="37">
        <f>(AA28+AD28+AG28+AJ28)/4</f>
        <v>33.333333333333336</v>
      </c>
      <c r="H36" s="60">
        <f>(D36+F36)/2</f>
        <v>5.125</v>
      </c>
      <c r="I36" s="60">
        <f>(E36+G36)/2</f>
        <v>42.708333333333336</v>
      </c>
    </row>
    <row r="37" spans="2:15" x14ac:dyDescent="0.25">
      <c r="B37" s="4" t="s">
        <v>425</v>
      </c>
      <c r="C37" s="36" t="s">
        <v>433</v>
      </c>
      <c r="D37" s="37">
        <f>E37/100*12</f>
        <v>4.2500000000000009</v>
      </c>
      <c r="E37" s="37">
        <f>(P28+S28+V28+Y28)/4</f>
        <v>35.416666666666671</v>
      </c>
      <c r="F37" s="52">
        <f>G37/100*12</f>
        <v>5.7500000000000009</v>
      </c>
      <c r="G37" s="37">
        <f>(AB28+AE28+AH28+AK28)/4</f>
        <v>47.916666666666671</v>
      </c>
      <c r="H37">
        <f t="shared" ref="H37:H38" si="9">(D37+F37)/2</f>
        <v>5.0000000000000009</v>
      </c>
      <c r="I37" s="60">
        <f t="shared" ref="I37:I38" si="10">(E37+G37)/2</f>
        <v>41.666666666666671</v>
      </c>
    </row>
    <row r="38" spans="2:15" x14ac:dyDescent="0.25">
      <c r="B38" s="4" t="s">
        <v>426</v>
      </c>
      <c r="C38" s="36" t="s">
        <v>433</v>
      </c>
      <c r="D38" s="37">
        <f>E38/100*12</f>
        <v>1.5000000000000004</v>
      </c>
      <c r="E38" s="37">
        <f>(Q28+T28+W28+Z28)/4</f>
        <v>12.500000000000002</v>
      </c>
      <c r="F38" s="52">
        <f>G38/100*12</f>
        <v>2.25</v>
      </c>
      <c r="G38" s="37">
        <f>(AC28+AF28+AI28+AL28)/4</f>
        <v>18.75</v>
      </c>
      <c r="H38" s="60">
        <f t="shared" si="9"/>
        <v>1.8750000000000002</v>
      </c>
      <c r="I38" s="60">
        <f t="shared" si="10"/>
        <v>15.625</v>
      </c>
    </row>
    <row r="39" spans="2:15" x14ac:dyDescent="0.25">
      <c r="B39" s="4"/>
      <c r="C39" s="36"/>
      <c r="D39" s="35">
        <v>12</v>
      </c>
      <c r="E39" s="35">
        <f>SUM(E36:E38)</f>
        <v>100</v>
      </c>
      <c r="F39" s="53">
        <f>SUM(F36:F38)</f>
        <v>12</v>
      </c>
      <c r="G39" s="35">
        <f>SUM(G36:G38)</f>
        <v>100</v>
      </c>
      <c r="H39" s="60">
        <f>SUM(H36:H38)</f>
        <v>12</v>
      </c>
      <c r="I39" s="60">
        <f>SUM(I36:I38)</f>
        <v>100</v>
      </c>
    </row>
    <row r="40" spans="2:15" x14ac:dyDescent="0.25">
      <c r="B40" s="4" t="s">
        <v>424</v>
      </c>
      <c r="C40" s="36" t="s">
        <v>434</v>
      </c>
      <c r="D40" s="37">
        <f>E40/100*12</f>
        <v>4.75</v>
      </c>
      <c r="E40" s="37">
        <f>(AM28+AP28+AS28+AV28)/4</f>
        <v>39.583333333333336</v>
      </c>
    </row>
    <row r="41" spans="2:15" x14ac:dyDescent="0.25">
      <c r="B41" s="4" t="s">
        <v>425</v>
      </c>
      <c r="C41" s="36" t="s">
        <v>434</v>
      </c>
      <c r="D41" s="37">
        <f t="shared" ref="D41:D42" si="11">E41/100*12</f>
        <v>5.25</v>
      </c>
      <c r="E41" s="37">
        <f>(AN28+AQ28+AT28+AW28)/4</f>
        <v>43.75</v>
      </c>
    </row>
    <row r="42" spans="2:15" x14ac:dyDescent="0.25">
      <c r="B42" s="4" t="s">
        <v>426</v>
      </c>
      <c r="C42" s="36" t="s">
        <v>434</v>
      </c>
      <c r="D42" s="37">
        <f t="shared" si="11"/>
        <v>2.25</v>
      </c>
      <c r="E42" s="37">
        <f>(AO28+AR28+AU28+AX28)/4</f>
        <v>18.75</v>
      </c>
    </row>
    <row r="43" spans="2:15" x14ac:dyDescent="0.25">
      <c r="B43" s="4"/>
      <c r="C43" s="41"/>
      <c r="D43" s="39">
        <f>SUM(D40:D42)</f>
        <v>12.25</v>
      </c>
      <c r="E43" s="39">
        <f>SUM(E40:E42)</f>
        <v>102.08333333333334</v>
      </c>
      <c r="F43" s="40"/>
    </row>
    <row r="44" spans="2:15" x14ac:dyDescent="0.25">
      <c r="B44" s="4"/>
      <c r="C44" s="36"/>
      <c r="D44" s="87" t="s">
        <v>156</v>
      </c>
      <c r="E44" s="88"/>
      <c r="F44" s="87" t="s">
        <v>113</v>
      </c>
      <c r="G44" s="88"/>
      <c r="H44" s="91" t="s">
        <v>171</v>
      </c>
      <c r="I44" s="92"/>
      <c r="J44" s="65" t="s">
        <v>183</v>
      </c>
      <c r="K44" s="65"/>
      <c r="L44" s="65" t="s">
        <v>114</v>
      </c>
      <c r="M44" s="65"/>
    </row>
    <row r="45" spans="2:15" x14ac:dyDescent="0.25">
      <c r="B45" s="4" t="s">
        <v>424</v>
      </c>
      <c r="C45" s="36" t="s">
        <v>435</v>
      </c>
      <c r="D45" s="37">
        <f>E45/100*12</f>
        <v>8.25</v>
      </c>
      <c r="E45" s="37">
        <f>(AY28+BB28+BE28+BH28)/4</f>
        <v>68.75</v>
      </c>
      <c r="F45" s="37">
        <f>G45/100*12</f>
        <v>5.0000000000000009</v>
      </c>
      <c r="G45" s="37">
        <f>(BK28+BN28+BQ28+BT28)/4</f>
        <v>41.666666666666671</v>
      </c>
      <c r="H45" s="37">
        <f>I45/100*12</f>
        <v>7.7500000000000018</v>
      </c>
      <c r="I45" s="37">
        <f>(BW28+BZ28+CC28+CF28)/4</f>
        <v>64.583333333333343</v>
      </c>
      <c r="J45" s="37">
        <f>K45/100*12</f>
        <v>7.2500000000000009</v>
      </c>
      <c r="K45" s="37">
        <f>(CI28+CL28+CO28+CR28)/4</f>
        <v>60.416666666666671</v>
      </c>
      <c r="L45" s="37">
        <f>M45/100*12</f>
        <v>7.2500000000000009</v>
      </c>
      <c r="M45" s="37">
        <f>(CU28+CX28+DA28+DD28)/4</f>
        <v>60.416666666666671</v>
      </c>
      <c r="N45" s="60">
        <f>(D45+F45+H45+J45+L45)/5</f>
        <v>7.1</v>
      </c>
      <c r="O45" s="60">
        <f>(E45+G45+I45+K45+M45)/5</f>
        <v>59.166666666666671</v>
      </c>
    </row>
    <row r="46" spans="2:15" x14ac:dyDescent="0.25">
      <c r="B46" s="4" t="s">
        <v>425</v>
      </c>
      <c r="C46" s="36" t="s">
        <v>435</v>
      </c>
      <c r="D46" s="37">
        <f>E46/100*12</f>
        <v>3.7500000000000009</v>
      </c>
      <c r="E46" s="37">
        <f>(AZ28+BC28+BF28+BI28)/4</f>
        <v>31.250000000000004</v>
      </c>
      <c r="F46" s="37">
        <f>G46/100*12</f>
        <v>7</v>
      </c>
      <c r="G46" s="37">
        <f>(BL28+BO28+BR28+BU28)/4</f>
        <v>58.333333333333336</v>
      </c>
      <c r="H46" s="37">
        <f t="shared" ref="H46" si="12">I46/100*12</f>
        <v>4.2500000000000009</v>
      </c>
      <c r="I46" s="37">
        <f>(BX28+CA28+CD28+CG28)/4</f>
        <v>35.416666666666671</v>
      </c>
      <c r="J46" s="37">
        <f t="shared" ref="J46:J47" si="13">K46/100*12</f>
        <v>4.75</v>
      </c>
      <c r="K46" s="37">
        <f>(CJ28+CM28+CP28+CS28)/4</f>
        <v>39.583333333333336</v>
      </c>
      <c r="L46" s="37">
        <f t="shared" ref="L46:L47" si="14">M46/100*12</f>
        <v>4.75</v>
      </c>
      <c r="M46" s="37">
        <f>(CV28+CY28+DB28+DE28)/4</f>
        <v>39.583333333333336</v>
      </c>
      <c r="N46" s="60">
        <f t="shared" ref="N46:N47" si="15">(D46+F46+H46+J46+L46)/5</f>
        <v>4.9000000000000004</v>
      </c>
      <c r="O46" s="60">
        <f t="shared" ref="O46:O47" si="16">(E46+G46+I46+K46+M46)/5</f>
        <v>40.833333333333336</v>
      </c>
    </row>
    <row r="47" spans="2:15" x14ac:dyDescent="0.25">
      <c r="B47" s="4" t="s">
        <v>426</v>
      </c>
      <c r="C47" s="36" t="s">
        <v>435</v>
      </c>
      <c r="D47" s="3">
        <f>E47/100*25</f>
        <v>0</v>
      </c>
      <c r="E47" s="37">
        <f>(BA28+BD28+BG28+BJ28)/4</f>
        <v>0</v>
      </c>
      <c r="F47" s="3">
        <f>G47/100*25</f>
        <v>0</v>
      </c>
      <c r="G47" s="37">
        <f>(BM28+BP28+BS28+BV28)/4</f>
        <v>0</v>
      </c>
      <c r="H47" s="37">
        <f>I47/100*12</f>
        <v>0</v>
      </c>
      <c r="I47" s="37">
        <f>(BY28+CB28+CE28+CH28)/4</f>
        <v>0</v>
      </c>
      <c r="J47" s="37">
        <f t="shared" si="13"/>
        <v>0</v>
      </c>
      <c r="K47" s="33">
        <f>(CK28+CN28+CQ28+CT28)/4</f>
        <v>0</v>
      </c>
      <c r="L47" s="37">
        <f t="shared" si="14"/>
        <v>0</v>
      </c>
      <c r="M47" s="37">
        <f>(CW28+CZ28+DC28+DF28)/4</f>
        <v>0</v>
      </c>
      <c r="N47">
        <f t="shared" si="15"/>
        <v>0</v>
      </c>
      <c r="O47">
        <f t="shared" si="16"/>
        <v>0</v>
      </c>
    </row>
    <row r="48" spans="2:15" x14ac:dyDescent="0.25">
      <c r="B48" s="4"/>
      <c r="C48" s="36"/>
      <c r="D48" s="35">
        <f>SUM(D45:D47)</f>
        <v>12</v>
      </c>
      <c r="E48" s="34">
        <f>SUM(E45:E47)</f>
        <v>100</v>
      </c>
      <c r="F48" s="35">
        <f>SUM(F45:F47)</f>
        <v>12</v>
      </c>
      <c r="G48" s="34">
        <f t="shared" ref="G48:L48" si="17">SUM(G45:G47)</f>
        <v>100</v>
      </c>
      <c r="H48" s="35">
        <f>SUM(H45:H47)</f>
        <v>12.000000000000004</v>
      </c>
      <c r="I48" s="34">
        <f t="shared" si="17"/>
        <v>100.00000000000001</v>
      </c>
      <c r="J48" s="34">
        <v>12</v>
      </c>
      <c r="K48" s="34">
        <f t="shared" si="17"/>
        <v>100</v>
      </c>
      <c r="L48" s="35">
        <f t="shared" si="17"/>
        <v>12</v>
      </c>
      <c r="M48" s="35">
        <f>SUM(M45:M47)</f>
        <v>100</v>
      </c>
      <c r="N48" s="60">
        <f>SUM(N45:N47)</f>
        <v>12</v>
      </c>
      <c r="O48" s="60">
        <f>SUM(O45:O47)</f>
        <v>100</v>
      </c>
    </row>
    <row r="49" spans="2:5" x14ac:dyDescent="0.25">
      <c r="B49" s="4" t="s">
        <v>424</v>
      </c>
      <c r="C49" s="36" t="s">
        <v>436</v>
      </c>
      <c r="D49" s="37">
        <f>E49/100*12</f>
        <v>7.2500000000000009</v>
      </c>
      <c r="E49" s="37">
        <f>(DG28+DJ28+DM28+DP28)/4</f>
        <v>60.416666666666671</v>
      </c>
    </row>
    <row r="50" spans="2:5" x14ac:dyDescent="0.25">
      <c r="B50" s="4" t="s">
        <v>425</v>
      </c>
      <c r="C50" s="36" t="s">
        <v>436</v>
      </c>
      <c r="D50" s="37">
        <f t="shared" ref="D50:D51" si="18">E50/100*12</f>
        <v>4.75</v>
      </c>
      <c r="E50" s="37">
        <f>(DH28+DK28+DN28+DQ28)/4</f>
        <v>39.583333333333336</v>
      </c>
    </row>
    <row r="51" spans="2:5" x14ac:dyDescent="0.25">
      <c r="B51" s="4" t="s">
        <v>426</v>
      </c>
      <c r="C51" s="36" t="s">
        <v>436</v>
      </c>
      <c r="D51" s="54">
        <f t="shared" si="18"/>
        <v>0</v>
      </c>
      <c r="E51" s="37">
        <f>(DI28+DL28+DO28+DR28)/4</f>
        <v>0</v>
      </c>
    </row>
    <row r="52" spans="2:5" x14ac:dyDescent="0.25">
      <c r="B52" s="4"/>
      <c r="C52" s="36"/>
      <c r="D52" s="34">
        <v>12</v>
      </c>
      <c r="E52" s="34">
        <f>SUM(E49:E51)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7:B27"/>
    <mergeCell ref="A28:B2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44:E44"/>
    <mergeCell ref="F35:G35"/>
    <mergeCell ref="B30:E30"/>
    <mergeCell ref="DP2:DQ2"/>
    <mergeCell ref="D35:E35"/>
    <mergeCell ref="J44:K44"/>
    <mergeCell ref="L44:M44"/>
    <mergeCell ref="H44:I44"/>
    <mergeCell ref="F44:G4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topLeftCell="A26" zoomScale="84" zoomScaleNormal="84" workbookViewId="0">
      <selection activeCell="L51" sqref="L51"/>
    </sheetView>
  </sheetViews>
  <sheetFormatPr defaultRowHeight="15" x14ac:dyDescent="0.25"/>
  <cols>
    <col min="2" max="2" width="30.28515625" customWidth="1"/>
    <col min="93" max="95" width="9.140625" style="55"/>
    <col min="138" max="167" width="9.140625" style="55"/>
  </cols>
  <sheetData>
    <row r="1" spans="1:254" ht="15.75" x14ac:dyDescent="0.25">
      <c r="A1" s="6" t="s">
        <v>151</v>
      </c>
      <c r="B1" s="14" t="s">
        <v>270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3" t="s">
        <v>443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93" t="s">
        <v>664</v>
      </c>
      <c r="FJ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3" t="s">
        <v>0</v>
      </c>
      <c r="B4" s="73" t="s">
        <v>1</v>
      </c>
      <c r="C4" s="74" t="s">
        <v>56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67" t="s">
        <v>85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102" t="s">
        <v>112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8" t="s">
        <v>135</v>
      </c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</row>
    <row r="5" spans="1:254" ht="15.75" customHeight="1" x14ac:dyDescent="0.25">
      <c r="A5" s="73"/>
      <c r="B5" s="73"/>
      <c r="C5" s="68" t="s">
        <v>57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55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322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323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156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624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171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6" t="s">
        <v>183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5" t="s">
        <v>114</v>
      </c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96" t="s">
        <v>136</v>
      </c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</row>
    <row r="6" spans="1:254" ht="15.75" hidden="1" x14ac:dyDescent="0.25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56"/>
      <c r="CP6" s="56"/>
      <c r="CQ6" s="56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</row>
    <row r="7" spans="1:254" ht="15.75" hidden="1" x14ac:dyDescent="0.25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56"/>
      <c r="CP7" s="56"/>
      <c r="CQ7" s="56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</row>
    <row r="8" spans="1:254" ht="15.75" hidden="1" x14ac:dyDescent="0.25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56"/>
      <c r="CP8" s="56"/>
      <c r="CQ8" s="56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</row>
    <row r="9" spans="1:254" ht="15.75" hidden="1" x14ac:dyDescent="0.25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56"/>
      <c r="CP9" s="56"/>
      <c r="CQ9" s="56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</row>
    <row r="10" spans="1:254" ht="15.75" hidden="1" x14ac:dyDescent="0.25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56"/>
      <c r="CP10" s="56"/>
      <c r="CQ10" s="56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</row>
    <row r="11" spans="1:254" ht="15.75" x14ac:dyDescent="0.25">
      <c r="A11" s="73"/>
      <c r="B11" s="73"/>
      <c r="C11" s="68" t="s">
        <v>271</v>
      </c>
      <c r="D11" s="68" t="s">
        <v>5</v>
      </c>
      <c r="E11" s="68" t="s">
        <v>6</v>
      </c>
      <c r="F11" s="68" t="s">
        <v>310</v>
      </c>
      <c r="G11" s="68" t="s">
        <v>7</v>
      </c>
      <c r="H11" s="68" t="s">
        <v>8</v>
      </c>
      <c r="I11" s="68" t="s">
        <v>272</v>
      </c>
      <c r="J11" s="68" t="s">
        <v>9</v>
      </c>
      <c r="K11" s="68" t="s">
        <v>10</v>
      </c>
      <c r="L11" s="68" t="s">
        <v>273</v>
      </c>
      <c r="M11" s="68" t="s">
        <v>9</v>
      </c>
      <c r="N11" s="68" t="s">
        <v>10</v>
      </c>
      <c r="O11" s="68" t="s">
        <v>274</v>
      </c>
      <c r="P11" s="68" t="s">
        <v>11</v>
      </c>
      <c r="Q11" s="68" t="s">
        <v>4</v>
      </c>
      <c r="R11" s="68" t="s">
        <v>275</v>
      </c>
      <c r="S11" s="68"/>
      <c r="T11" s="68"/>
      <c r="U11" s="68" t="s">
        <v>583</v>
      </c>
      <c r="V11" s="68"/>
      <c r="W11" s="68"/>
      <c r="X11" s="68" t="s">
        <v>584</v>
      </c>
      <c r="Y11" s="68"/>
      <c r="Z11" s="68"/>
      <c r="AA11" s="66" t="s">
        <v>585</v>
      </c>
      <c r="AB11" s="66"/>
      <c r="AC11" s="66"/>
      <c r="AD11" s="68" t="s">
        <v>276</v>
      </c>
      <c r="AE11" s="68"/>
      <c r="AF11" s="68"/>
      <c r="AG11" s="68" t="s">
        <v>277</v>
      </c>
      <c r="AH11" s="68"/>
      <c r="AI11" s="68"/>
      <c r="AJ11" s="66" t="s">
        <v>278</v>
      </c>
      <c r="AK11" s="66"/>
      <c r="AL11" s="66"/>
      <c r="AM11" s="68" t="s">
        <v>279</v>
      </c>
      <c r="AN11" s="68"/>
      <c r="AO11" s="68"/>
      <c r="AP11" s="68" t="s">
        <v>280</v>
      </c>
      <c r="AQ11" s="68"/>
      <c r="AR11" s="68"/>
      <c r="AS11" s="68" t="s">
        <v>281</v>
      </c>
      <c r="AT11" s="68"/>
      <c r="AU11" s="68"/>
      <c r="AV11" s="68" t="s">
        <v>282</v>
      </c>
      <c r="AW11" s="68"/>
      <c r="AX11" s="68"/>
      <c r="AY11" s="68" t="s">
        <v>311</v>
      </c>
      <c r="AZ11" s="68"/>
      <c r="BA11" s="68"/>
      <c r="BB11" s="68" t="s">
        <v>283</v>
      </c>
      <c r="BC11" s="68"/>
      <c r="BD11" s="68"/>
      <c r="BE11" s="68" t="s">
        <v>607</v>
      </c>
      <c r="BF11" s="68"/>
      <c r="BG11" s="68"/>
      <c r="BH11" s="68" t="s">
        <v>284</v>
      </c>
      <c r="BI11" s="68"/>
      <c r="BJ11" s="68"/>
      <c r="BK11" s="66" t="s">
        <v>285</v>
      </c>
      <c r="BL11" s="66"/>
      <c r="BM11" s="66"/>
      <c r="BN11" s="66" t="s">
        <v>312</v>
      </c>
      <c r="BO11" s="66"/>
      <c r="BP11" s="66"/>
      <c r="BQ11" s="66" t="s">
        <v>286</v>
      </c>
      <c r="BR11" s="66"/>
      <c r="BS11" s="66"/>
      <c r="BT11" s="66" t="s">
        <v>287</v>
      </c>
      <c r="BU11" s="66"/>
      <c r="BV11" s="66"/>
      <c r="BW11" s="66" t="s">
        <v>288</v>
      </c>
      <c r="BX11" s="66"/>
      <c r="BY11" s="66"/>
      <c r="BZ11" s="66" t="s">
        <v>289</v>
      </c>
      <c r="CA11" s="66"/>
      <c r="CB11" s="66"/>
      <c r="CC11" s="66" t="s">
        <v>313</v>
      </c>
      <c r="CD11" s="66"/>
      <c r="CE11" s="66"/>
      <c r="CF11" s="66" t="s">
        <v>290</v>
      </c>
      <c r="CG11" s="66"/>
      <c r="CH11" s="66"/>
      <c r="CI11" s="66" t="s">
        <v>291</v>
      </c>
      <c r="CJ11" s="66"/>
      <c r="CK11" s="66"/>
      <c r="CL11" s="66" t="s">
        <v>292</v>
      </c>
      <c r="CM11" s="66"/>
      <c r="CN11" s="66"/>
      <c r="CO11" s="96" t="s">
        <v>293</v>
      </c>
      <c r="CP11" s="96"/>
      <c r="CQ11" s="96"/>
      <c r="CR11" s="66" t="s">
        <v>294</v>
      </c>
      <c r="CS11" s="66"/>
      <c r="CT11" s="66"/>
      <c r="CU11" s="66" t="s">
        <v>295</v>
      </c>
      <c r="CV11" s="66"/>
      <c r="CW11" s="66"/>
      <c r="CX11" s="66" t="s">
        <v>296</v>
      </c>
      <c r="CY11" s="66"/>
      <c r="CZ11" s="66"/>
      <c r="DA11" s="66" t="s">
        <v>297</v>
      </c>
      <c r="DB11" s="66"/>
      <c r="DC11" s="66"/>
      <c r="DD11" s="66" t="s">
        <v>298</v>
      </c>
      <c r="DE11" s="66"/>
      <c r="DF11" s="66"/>
      <c r="DG11" s="66" t="s">
        <v>314</v>
      </c>
      <c r="DH11" s="66"/>
      <c r="DI11" s="66"/>
      <c r="DJ11" s="66" t="s">
        <v>299</v>
      </c>
      <c r="DK11" s="66"/>
      <c r="DL11" s="66"/>
      <c r="DM11" s="66" t="s">
        <v>300</v>
      </c>
      <c r="DN11" s="66"/>
      <c r="DO11" s="66"/>
      <c r="DP11" s="66" t="s">
        <v>301</v>
      </c>
      <c r="DQ11" s="66"/>
      <c r="DR11" s="66"/>
      <c r="DS11" s="66" t="s">
        <v>302</v>
      </c>
      <c r="DT11" s="66"/>
      <c r="DU11" s="66"/>
      <c r="DV11" s="66" t="s">
        <v>303</v>
      </c>
      <c r="DW11" s="66"/>
      <c r="DX11" s="66"/>
      <c r="DY11" s="66" t="s">
        <v>304</v>
      </c>
      <c r="DZ11" s="66"/>
      <c r="EA11" s="66"/>
      <c r="EB11" s="66" t="s">
        <v>305</v>
      </c>
      <c r="EC11" s="66"/>
      <c r="ED11" s="66"/>
      <c r="EE11" s="66" t="s">
        <v>315</v>
      </c>
      <c r="EF11" s="66"/>
      <c r="EG11" s="66"/>
      <c r="EH11" s="96" t="s">
        <v>316</v>
      </c>
      <c r="EI11" s="96"/>
      <c r="EJ11" s="96"/>
      <c r="EK11" s="96" t="s">
        <v>317</v>
      </c>
      <c r="EL11" s="96"/>
      <c r="EM11" s="96"/>
      <c r="EN11" s="96" t="s">
        <v>318</v>
      </c>
      <c r="EO11" s="96"/>
      <c r="EP11" s="96"/>
      <c r="EQ11" s="96" t="s">
        <v>319</v>
      </c>
      <c r="ER11" s="96"/>
      <c r="ES11" s="96"/>
      <c r="ET11" s="96" t="s">
        <v>320</v>
      </c>
      <c r="EU11" s="96"/>
      <c r="EV11" s="96"/>
      <c r="EW11" s="96" t="s">
        <v>306</v>
      </c>
      <c r="EX11" s="96"/>
      <c r="EY11" s="96"/>
      <c r="EZ11" s="96" t="s">
        <v>321</v>
      </c>
      <c r="FA11" s="96"/>
      <c r="FB11" s="96"/>
      <c r="FC11" s="96" t="s">
        <v>307</v>
      </c>
      <c r="FD11" s="96"/>
      <c r="FE11" s="96"/>
      <c r="FF11" s="96" t="s">
        <v>308</v>
      </c>
      <c r="FG11" s="96"/>
      <c r="FH11" s="96"/>
      <c r="FI11" s="96" t="s">
        <v>309</v>
      </c>
      <c r="FJ11" s="96"/>
      <c r="FK11" s="96"/>
    </row>
    <row r="12" spans="1:254" ht="57" customHeight="1" x14ac:dyDescent="0.25">
      <c r="A12" s="73"/>
      <c r="B12" s="73"/>
      <c r="C12" s="64" t="s">
        <v>565</v>
      </c>
      <c r="D12" s="64"/>
      <c r="E12" s="64"/>
      <c r="F12" s="64" t="s">
        <v>569</v>
      </c>
      <c r="G12" s="64"/>
      <c r="H12" s="64"/>
      <c r="I12" s="64" t="s">
        <v>573</v>
      </c>
      <c r="J12" s="64"/>
      <c r="K12" s="64"/>
      <c r="L12" s="64" t="s">
        <v>577</v>
      </c>
      <c r="M12" s="64"/>
      <c r="N12" s="64"/>
      <c r="O12" s="64" t="s">
        <v>579</v>
      </c>
      <c r="P12" s="64"/>
      <c r="Q12" s="64"/>
      <c r="R12" s="64" t="s">
        <v>582</v>
      </c>
      <c r="S12" s="64"/>
      <c r="T12" s="64"/>
      <c r="U12" s="64" t="s">
        <v>328</v>
      </c>
      <c r="V12" s="64"/>
      <c r="W12" s="64"/>
      <c r="X12" s="64" t="s">
        <v>331</v>
      </c>
      <c r="Y12" s="64"/>
      <c r="Z12" s="64"/>
      <c r="AA12" s="64" t="s">
        <v>586</v>
      </c>
      <c r="AB12" s="64"/>
      <c r="AC12" s="64"/>
      <c r="AD12" s="64" t="s">
        <v>590</v>
      </c>
      <c r="AE12" s="64"/>
      <c r="AF12" s="64"/>
      <c r="AG12" s="64" t="s">
        <v>591</v>
      </c>
      <c r="AH12" s="64"/>
      <c r="AI12" s="64"/>
      <c r="AJ12" s="64" t="s">
        <v>595</v>
      </c>
      <c r="AK12" s="64"/>
      <c r="AL12" s="64"/>
      <c r="AM12" s="64" t="s">
        <v>599</v>
      </c>
      <c r="AN12" s="64"/>
      <c r="AO12" s="64"/>
      <c r="AP12" s="64" t="s">
        <v>603</v>
      </c>
      <c r="AQ12" s="64"/>
      <c r="AR12" s="64"/>
      <c r="AS12" s="64" t="s">
        <v>604</v>
      </c>
      <c r="AT12" s="64"/>
      <c r="AU12" s="64"/>
      <c r="AV12" s="64" t="s">
        <v>608</v>
      </c>
      <c r="AW12" s="64"/>
      <c r="AX12" s="64"/>
      <c r="AY12" s="64" t="s">
        <v>609</v>
      </c>
      <c r="AZ12" s="64"/>
      <c r="BA12" s="64"/>
      <c r="BB12" s="64" t="s">
        <v>610</v>
      </c>
      <c r="BC12" s="64"/>
      <c r="BD12" s="64"/>
      <c r="BE12" s="64" t="s">
        <v>611</v>
      </c>
      <c r="BF12" s="64"/>
      <c r="BG12" s="64"/>
      <c r="BH12" s="64" t="s">
        <v>612</v>
      </c>
      <c r="BI12" s="64"/>
      <c r="BJ12" s="64"/>
      <c r="BK12" s="64" t="s">
        <v>344</v>
      </c>
      <c r="BL12" s="64"/>
      <c r="BM12" s="64"/>
      <c r="BN12" s="64" t="s">
        <v>346</v>
      </c>
      <c r="BO12" s="64"/>
      <c r="BP12" s="64"/>
      <c r="BQ12" s="64" t="s">
        <v>616</v>
      </c>
      <c r="BR12" s="64"/>
      <c r="BS12" s="64"/>
      <c r="BT12" s="64" t="s">
        <v>617</v>
      </c>
      <c r="BU12" s="64"/>
      <c r="BV12" s="64"/>
      <c r="BW12" s="64" t="s">
        <v>618</v>
      </c>
      <c r="BX12" s="64"/>
      <c r="BY12" s="64"/>
      <c r="BZ12" s="64" t="s">
        <v>619</v>
      </c>
      <c r="CA12" s="64"/>
      <c r="CB12" s="64"/>
      <c r="CC12" s="64" t="s">
        <v>356</v>
      </c>
      <c r="CD12" s="64"/>
      <c r="CE12" s="64"/>
      <c r="CF12" s="95" t="s">
        <v>359</v>
      </c>
      <c r="CG12" s="95"/>
      <c r="CH12" s="95"/>
      <c r="CI12" s="64" t="s">
        <v>363</v>
      </c>
      <c r="CJ12" s="64"/>
      <c r="CK12" s="64"/>
      <c r="CL12" s="64" t="s">
        <v>662</v>
      </c>
      <c r="CM12" s="64"/>
      <c r="CN12" s="64"/>
      <c r="CO12" s="97" t="s">
        <v>369</v>
      </c>
      <c r="CP12" s="97"/>
      <c r="CQ12" s="97"/>
      <c r="CR12" s="95" t="s">
        <v>372</v>
      </c>
      <c r="CS12" s="95"/>
      <c r="CT12" s="95"/>
      <c r="CU12" s="64" t="s">
        <v>375</v>
      </c>
      <c r="CV12" s="64"/>
      <c r="CW12" s="64"/>
      <c r="CX12" s="64" t="s">
        <v>377</v>
      </c>
      <c r="CY12" s="64"/>
      <c r="CZ12" s="64"/>
      <c r="DA12" s="64" t="s">
        <v>381</v>
      </c>
      <c r="DB12" s="64"/>
      <c r="DC12" s="64"/>
      <c r="DD12" s="95" t="s">
        <v>385</v>
      </c>
      <c r="DE12" s="95"/>
      <c r="DF12" s="95"/>
      <c r="DG12" s="95" t="s">
        <v>387</v>
      </c>
      <c r="DH12" s="95"/>
      <c r="DI12" s="95"/>
      <c r="DJ12" s="95" t="s">
        <v>391</v>
      </c>
      <c r="DK12" s="95"/>
      <c r="DL12" s="95"/>
      <c r="DM12" s="95" t="s">
        <v>395</v>
      </c>
      <c r="DN12" s="95"/>
      <c r="DO12" s="95"/>
      <c r="DP12" s="95" t="s">
        <v>399</v>
      </c>
      <c r="DQ12" s="95"/>
      <c r="DR12" s="95"/>
      <c r="DS12" s="95" t="s">
        <v>402</v>
      </c>
      <c r="DT12" s="95"/>
      <c r="DU12" s="95"/>
      <c r="DV12" s="95" t="s">
        <v>405</v>
      </c>
      <c r="DW12" s="95"/>
      <c r="DX12" s="95"/>
      <c r="DY12" s="95" t="s">
        <v>409</v>
      </c>
      <c r="DZ12" s="95"/>
      <c r="EA12" s="95"/>
      <c r="EB12" s="95" t="s">
        <v>411</v>
      </c>
      <c r="EC12" s="95"/>
      <c r="ED12" s="95"/>
      <c r="EE12" s="95" t="s">
        <v>628</v>
      </c>
      <c r="EF12" s="95"/>
      <c r="EG12" s="95"/>
      <c r="EH12" s="94" t="s">
        <v>413</v>
      </c>
      <c r="EI12" s="94"/>
      <c r="EJ12" s="94"/>
      <c r="EK12" s="94" t="s">
        <v>415</v>
      </c>
      <c r="EL12" s="94"/>
      <c r="EM12" s="94"/>
      <c r="EN12" s="94" t="s">
        <v>637</v>
      </c>
      <c r="EO12" s="94"/>
      <c r="EP12" s="94"/>
      <c r="EQ12" s="94" t="s">
        <v>639</v>
      </c>
      <c r="ER12" s="94"/>
      <c r="ES12" s="94"/>
      <c r="ET12" s="94" t="s">
        <v>417</v>
      </c>
      <c r="EU12" s="94"/>
      <c r="EV12" s="94"/>
      <c r="EW12" s="94" t="s">
        <v>418</v>
      </c>
      <c r="EX12" s="94"/>
      <c r="EY12" s="94"/>
      <c r="EZ12" s="94" t="s">
        <v>643</v>
      </c>
      <c r="FA12" s="94"/>
      <c r="FB12" s="94"/>
      <c r="FC12" s="94" t="s">
        <v>647</v>
      </c>
      <c r="FD12" s="94"/>
      <c r="FE12" s="94"/>
      <c r="FF12" s="94" t="s">
        <v>649</v>
      </c>
      <c r="FG12" s="94"/>
      <c r="FH12" s="94"/>
      <c r="FI12" s="94" t="s">
        <v>653</v>
      </c>
      <c r="FJ12" s="94"/>
      <c r="FK12" s="94"/>
    </row>
    <row r="13" spans="1:254" ht="69.75" customHeight="1" x14ac:dyDescent="0.25">
      <c r="A13" s="73"/>
      <c r="B13" s="73"/>
      <c r="C13" s="44" t="s">
        <v>567</v>
      </c>
      <c r="D13" s="44" t="s">
        <v>566</v>
      </c>
      <c r="E13" s="44" t="s">
        <v>568</v>
      </c>
      <c r="F13" s="44" t="s">
        <v>570</v>
      </c>
      <c r="G13" s="44" t="s">
        <v>571</v>
      </c>
      <c r="H13" s="44" t="s">
        <v>572</v>
      </c>
      <c r="I13" s="44" t="s">
        <v>574</v>
      </c>
      <c r="J13" s="44" t="s">
        <v>575</v>
      </c>
      <c r="K13" s="44" t="s">
        <v>576</v>
      </c>
      <c r="L13" s="44" t="s">
        <v>578</v>
      </c>
      <c r="M13" s="44" t="s">
        <v>325</v>
      </c>
      <c r="N13" s="44" t="s">
        <v>190</v>
      </c>
      <c r="O13" s="44" t="s">
        <v>580</v>
      </c>
      <c r="P13" s="44" t="s">
        <v>581</v>
      </c>
      <c r="Q13" s="44" t="s">
        <v>324</v>
      </c>
      <c r="R13" s="44" t="s">
        <v>82</v>
      </c>
      <c r="S13" s="44" t="s">
        <v>83</v>
      </c>
      <c r="T13" s="44" t="s">
        <v>200</v>
      </c>
      <c r="U13" s="44" t="s">
        <v>329</v>
      </c>
      <c r="V13" s="44" t="s">
        <v>330</v>
      </c>
      <c r="W13" s="44" t="s">
        <v>68</v>
      </c>
      <c r="X13" s="44" t="s">
        <v>332</v>
      </c>
      <c r="Y13" s="44" t="s">
        <v>333</v>
      </c>
      <c r="Z13" s="44" t="s">
        <v>334</v>
      </c>
      <c r="AA13" s="44" t="s">
        <v>587</v>
      </c>
      <c r="AB13" s="44" t="s">
        <v>588</v>
      </c>
      <c r="AC13" s="44" t="s">
        <v>589</v>
      </c>
      <c r="AD13" s="44" t="s">
        <v>82</v>
      </c>
      <c r="AE13" s="44" t="s">
        <v>338</v>
      </c>
      <c r="AF13" s="44" t="s">
        <v>84</v>
      </c>
      <c r="AG13" s="44" t="s">
        <v>592</v>
      </c>
      <c r="AH13" s="44" t="s">
        <v>593</v>
      </c>
      <c r="AI13" s="44" t="s">
        <v>594</v>
      </c>
      <c r="AJ13" s="44" t="s">
        <v>596</v>
      </c>
      <c r="AK13" s="44" t="s">
        <v>597</v>
      </c>
      <c r="AL13" s="44" t="s">
        <v>598</v>
      </c>
      <c r="AM13" s="44" t="s">
        <v>600</v>
      </c>
      <c r="AN13" s="44" t="s">
        <v>601</v>
      </c>
      <c r="AO13" s="44" t="s">
        <v>602</v>
      </c>
      <c r="AP13" s="44" t="s">
        <v>209</v>
      </c>
      <c r="AQ13" s="44" t="s">
        <v>210</v>
      </c>
      <c r="AR13" s="44" t="s">
        <v>200</v>
      </c>
      <c r="AS13" s="44" t="s">
        <v>605</v>
      </c>
      <c r="AT13" s="44" t="s">
        <v>339</v>
      </c>
      <c r="AU13" s="44" t="s">
        <v>606</v>
      </c>
      <c r="AV13" s="44" t="s">
        <v>82</v>
      </c>
      <c r="AW13" s="44" t="s">
        <v>83</v>
      </c>
      <c r="AX13" s="44" t="s">
        <v>200</v>
      </c>
      <c r="AY13" s="44" t="s">
        <v>71</v>
      </c>
      <c r="AZ13" s="44" t="s">
        <v>268</v>
      </c>
      <c r="BA13" s="44" t="s">
        <v>73</v>
      </c>
      <c r="BB13" s="44" t="s">
        <v>340</v>
      </c>
      <c r="BC13" s="44" t="s">
        <v>341</v>
      </c>
      <c r="BD13" s="44" t="s">
        <v>342</v>
      </c>
      <c r="BE13" s="44" t="s">
        <v>335</v>
      </c>
      <c r="BF13" s="44" t="s">
        <v>336</v>
      </c>
      <c r="BG13" s="44" t="s">
        <v>337</v>
      </c>
      <c r="BH13" s="44" t="s">
        <v>368</v>
      </c>
      <c r="BI13" s="44" t="s">
        <v>210</v>
      </c>
      <c r="BJ13" s="44" t="s">
        <v>343</v>
      </c>
      <c r="BK13" s="44" t="s">
        <v>345</v>
      </c>
      <c r="BL13" s="44" t="s">
        <v>248</v>
      </c>
      <c r="BM13" s="44" t="s">
        <v>247</v>
      </c>
      <c r="BN13" s="44" t="s">
        <v>613</v>
      </c>
      <c r="BO13" s="44" t="s">
        <v>614</v>
      </c>
      <c r="BP13" s="44" t="s">
        <v>615</v>
      </c>
      <c r="BQ13" s="44" t="s">
        <v>347</v>
      </c>
      <c r="BR13" s="44" t="s">
        <v>348</v>
      </c>
      <c r="BS13" s="44" t="s">
        <v>215</v>
      </c>
      <c r="BT13" s="44" t="s">
        <v>349</v>
      </c>
      <c r="BU13" s="44" t="s">
        <v>350</v>
      </c>
      <c r="BV13" s="44" t="s">
        <v>351</v>
      </c>
      <c r="BW13" s="44" t="s">
        <v>352</v>
      </c>
      <c r="BX13" s="44" t="s">
        <v>353</v>
      </c>
      <c r="BY13" s="44" t="s">
        <v>354</v>
      </c>
      <c r="BZ13" s="44" t="s">
        <v>94</v>
      </c>
      <c r="CA13" s="44" t="s">
        <v>95</v>
      </c>
      <c r="CB13" s="44" t="s">
        <v>355</v>
      </c>
      <c r="CC13" s="44" t="s">
        <v>357</v>
      </c>
      <c r="CD13" s="44" t="s">
        <v>264</v>
      </c>
      <c r="CE13" s="44" t="s">
        <v>358</v>
      </c>
      <c r="CF13" s="45" t="s">
        <v>360</v>
      </c>
      <c r="CG13" s="45" t="s">
        <v>361</v>
      </c>
      <c r="CH13" s="45" t="s">
        <v>362</v>
      </c>
      <c r="CI13" s="44" t="s">
        <v>364</v>
      </c>
      <c r="CJ13" s="44" t="s">
        <v>365</v>
      </c>
      <c r="CK13" s="44" t="s">
        <v>366</v>
      </c>
      <c r="CL13" s="44" t="s">
        <v>367</v>
      </c>
      <c r="CM13" s="44" t="s">
        <v>620</v>
      </c>
      <c r="CN13" s="44" t="s">
        <v>621</v>
      </c>
      <c r="CO13" s="59" t="s">
        <v>370</v>
      </c>
      <c r="CP13" s="59" t="s">
        <v>205</v>
      </c>
      <c r="CQ13" s="59" t="s">
        <v>96</v>
      </c>
      <c r="CR13" s="45" t="s">
        <v>373</v>
      </c>
      <c r="CS13" s="45" t="s">
        <v>119</v>
      </c>
      <c r="CT13" s="45" t="s">
        <v>374</v>
      </c>
      <c r="CU13" s="44" t="s">
        <v>376</v>
      </c>
      <c r="CV13" s="44" t="s">
        <v>622</v>
      </c>
      <c r="CW13" s="44" t="s">
        <v>623</v>
      </c>
      <c r="CX13" s="44" t="s">
        <v>378</v>
      </c>
      <c r="CY13" s="44" t="s">
        <v>379</v>
      </c>
      <c r="CZ13" s="44" t="s">
        <v>380</v>
      </c>
      <c r="DA13" s="44" t="s">
        <v>382</v>
      </c>
      <c r="DB13" s="44" t="s">
        <v>383</v>
      </c>
      <c r="DC13" s="44" t="s">
        <v>384</v>
      </c>
      <c r="DD13" s="45" t="s">
        <v>364</v>
      </c>
      <c r="DE13" s="45" t="s">
        <v>386</v>
      </c>
      <c r="DF13" s="45" t="s">
        <v>371</v>
      </c>
      <c r="DG13" s="45" t="s">
        <v>388</v>
      </c>
      <c r="DH13" s="45" t="s">
        <v>389</v>
      </c>
      <c r="DI13" s="45" t="s">
        <v>390</v>
      </c>
      <c r="DJ13" s="45" t="s">
        <v>392</v>
      </c>
      <c r="DK13" s="45" t="s">
        <v>393</v>
      </c>
      <c r="DL13" s="45" t="s">
        <v>394</v>
      </c>
      <c r="DM13" s="45" t="s">
        <v>396</v>
      </c>
      <c r="DN13" s="45" t="s">
        <v>397</v>
      </c>
      <c r="DO13" s="45" t="s">
        <v>398</v>
      </c>
      <c r="DP13" s="45" t="s">
        <v>665</v>
      </c>
      <c r="DQ13" s="45" t="s">
        <v>400</v>
      </c>
      <c r="DR13" s="45" t="s">
        <v>401</v>
      </c>
      <c r="DS13" s="45" t="s">
        <v>403</v>
      </c>
      <c r="DT13" s="45" t="s">
        <v>404</v>
      </c>
      <c r="DU13" s="45" t="s">
        <v>231</v>
      </c>
      <c r="DV13" s="45" t="s">
        <v>406</v>
      </c>
      <c r="DW13" s="45" t="s">
        <v>407</v>
      </c>
      <c r="DX13" s="45" t="s">
        <v>408</v>
      </c>
      <c r="DY13" s="45" t="s">
        <v>327</v>
      </c>
      <c r="DZ13" s="45" t="s">
        <v>410</v>
      </c>
      <c r="EA13" s="45" t="s">
        <v>625</v>
      </c>
      <c r="EB13" s="45" t="s">
        <v>412</v>
      </c>
      <c r="EC13" s="45" t="s">
        <v>626</v>
      </c>
      <c r="ED13" s="45" t="s">
        <v>627</v>
      </c>
      <c r="EE13" s="45" t="s">
        <v>629</v>
      </c>
      <c r="EF13" s="45" t="s">
        <v>630</v>
      </c>
      <c r="EG13" s="45" t="s">
        <v>631</v>
      </c>
      <c r="EH13" s="57" t="s">
        <v>71</v>
      </c>
      <c r="EI13" s="57" t="s">
        <v>632</v>
      </c>
      <c r="EJ13" s="57" t="s">
        <v>73</v>
      </c>
      <c r="EK13" s="57" t="s">
        <v>633</v>
      </c>
      <c r="EL13" s="57" t="s">
        <v>634</v>
      </c>
      <c r="EM13" s="57" t="s">
        <v>635</v>
      </c>
      <c r="EN13" s="57" t="s">
        <v>636</v>
      </c>
      <c r="EO13" s="57" t="s">
        <v>638</v>
      </c>
      <c r="EP13" s="57" t="s">
        <v>416</v>
      </c>
      <c r="EQ13" s="57" t="s">
        <v>145</v>
      </c>
      <c r="ER13" s="57" t="s">
        <v>203</v>
      </c>
      <c r="ES13" s="57" t="s">
        <v>204</v>
      </c>
      <c r="ET13" s="57" t="s">
        <v>642</v>
      </c>
      <c r="EU13" s="57" t="s">
        <v>640</v>
      </c>
      <c r="EV13" s="57" t="s">
        <v>641</v>
      </c>
      <c r="EW13" s="57" t="s">
        <v>420</v>
      </c>
      <c r="EX13" s="57" t="s">
        <v>419</v>
      </c>
      <c r="EY13" s="57" t="s">
        <v>202</v>
      </c>
      <c r="EZ13" s="57" t="s">
        <v>644</v>
      </c>
      <c r="FA13" s="57" t="s">
        <v>645</v>
      </c>
      <c r="FB13" s="57" t="s">
        <v>646</v>
      </c>
      <c r="FC13" s="57" t="s">
        <v>326</v>
      </c>
      <c r="FD13" s="57" t="s">
        <v>648</v>
      </c>
      <c r="FE13" s="57" t="s">
        <v>265</v>
      </c>
      <c r="FF13" s="57" t="s">
        <v>650</v>
      </c>
      <c r="FG13" s="57" t="s">
        <v>651</v>
      </c>
      <c r="FH13" s="57" t="s">
        <v>652</v>
      </c>
      <c r="FI13" s="57" t="s">
        <v>654</v>
      </c>
      <c r="FJ13" s="57" t="s">
        <v>655</v>
      </c>
      <c r="FK13" s="57" t="s">
        <v>656</v>
      </c>
    </row>
    <row r="14" spans="1:254" ht="18.75" x14ac:dyDescent="0.3">
      <c r="A14" s="49">
        <v>1</v>
      </c>
      <c r="B14" s="47" t="s">
        <v>666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56">
        <v>1</v>
      </c>
      <c r="CP14" s="56"/>
      <c r="CQ14" s="56"/>
      <c r="CR14" s="4">
        <v>1</v>
      </c>
      <c r="CS14" s="4"/>
      <c r="CT14" s="4"/>
      <c r="CU14" s="4"/>
      <c r="CV14" s="4"/>
      <c r="CW14" s="4">
        <v>1</v>
      </c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56">
        <v>1</v>
      </c>
      <c r="EI14" s="56"/>
      <c r="EJ14" s="56"/>
      <c r="EK14" s="56">
        <v>1</v>
      </c>
      <c r="EL14" s="56"/>
      <c r="EM14" s="56"/>
      <c r="EN14" s="56">
        <v>1</v>
      </c>
      <c r="EO14" s="56"/>
      <c r="EP14" s="56"/>
      <c r="EQ14" s="56">
        <v>1</v>
      </c>
      <c r="ER14" s="56"/>
      <c r="ES14" s="56"/>
      <c r="ET14" s="56">
        <v>1</v>
      </c>
      <c r="EU14" s="56"/>
      <c r="EV14" s="56"/>
      <c r="EW14" s="56">
        <v>1</v>
      </c>
      <c r="EX14" s="56"/>
      <c r="EY14" s="56"/>
      <c r="EZ14" s="56">
        <v>1</v>
      </c>
      <c r="FA14" s="56"/>
      <c r="FB14" s="56"/>
      <c r="FC14" s="56">
        <v>1</v>
      </c>
      <c r="FD14" s="56"/>
      <c r="FE14" s="56"/>
      <c r="FF14" s="56">
        <v>1</v>
      </c>
      <c r="FG14" s="56"/>
      <c r="FH14" s="56"/>
      <c r="FI14" s="56">
        <v>1</v>
      </c>
      <c r="FJ14" s="56"/>
      <c r="FK14" s="56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8.75" x14ac:dyDescent="0.3">
      <c r="A15" s="50">
        <v>2</v>
      </c>
      <c r="B15" s="48" t="s">
        <v>667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56">
        <v>1</v>
      </c>
      <c r="CP15" s="56"/>
      <c r="CQ15" s="56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56">
        <v>1</v>
      </c>
      <c r="EI15" s="56"/>
      <c r="EJ15" s="56"/>
      <c r="EK15" s="56">
        <v>1</v>
      </c>
      <c r="EL15" s="56"/>
      <c r="EM15" s="56"/>
      <c r="EN15" s="56">
        <v>1</v>
      </c>
      <c r="EO15" s="56"/>
      <c r="EP15" s="56"/>
      <c r="EQ15" s="56"/>
      <c r="ER15" s="56">
        <v>1</v>
      </c>
      <c r="ES15" s="56"/>
      <c r="ET15" s="56"/>
      <c r="EU15" s="56">
        <v>1</v>
      </c>
      <c r="EV15" s="56"/>
      <c r="EW15" s="56"/>
      <c r="EX15" s="56">
        <v>1</v>
      </c>
      <c r="EY15" s="56"/>
      <c r="EZ15" s="56"/>
      <c r="FA15" s="56">
        <v>1</v>
      </c>
      <c r="FB15" s="56"/>
      <c r="FC15" s="56"/>
      <c r="FD15" s="56">
        <v>1</v>
      </c>
      <c r="FE15" s="56"/>
      <c r="FF15" s="56"/>
      <c r="FG15" s="56">
        <v>1</v>
      </c>
      <c r="FH15" s="56"/>
      <c r="FI15" s="56"/>
      <c r="FJ15" s="56">
        <v>1</v>
      </c>
      <c r="FK15" s="56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8.75" x14ac:dyDescent="0.3">
      <c r="A16" s="50">
        <v>3</v>
      </c>
      <c r="B16" s="48" t="s">
        <v>668</v>
      </c>
      <c r="C16" s="4"/>
      <c r="D16" s="4">
        <v>1</v>
      </c>
      <c r="E16" s="4"/>
      <c r="F16" s="4"/>
      <c r="G16" s="4"/>
      <c r="H16" s="4">
        <v>1</v>
      </c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/>
      <c r="CK16" s="4">
        <v>1</v>
      </c>
      <c r="CL16" s="4">
        <v>1</v>
      </c>
      <c r="CM16" s="4"/>
      <c r="CN16" s="4"/>
      <c r="CO16" s="56">
        <v>1</v>
      </c>
      <c r="CP16" s="56"/>
      <c r="CQ16" s="56"/>
      <c r="CR16" s="4"/>
      <c r="CS16" s="4"/>
      <c r="CT16" s="4">
        <v>1</v>
      </c>
      <c r="CU16" s="4">
        <v>1</v>
      </c>
      <c r="CV16" s="4"/>
      <c r="CW16" s="4"/>
      <c r="CX16" s="4"/>
      <c r="CY16" s="4"/>
      <c r="CZ16" s="4">
        <v>1</v>
      </c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/>
      <c r="DL16" s="4">
        <v>1</v>
      </c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56">
        <v>1</v>
      </c>
      <c r="EI16" s="56"/>
      <c r="EJ16" s="56"/>
      <c r="EK16" s="56">
        <v>1</v>
      </c>
      <c r="EL16" s="56"/>
      <c r="EM16" s="56"/>
      <c r="EN16" s="56"/>
      <c r="EO16" s="56">
        <v>1</v>
      </c>
      <c r="EP16" s="56"/>
      <c r="EQ16" s="56">
        <v>1</v>
      </c>
      <c r="ER16" s="56"/>
      <c r="ES16" s="56"/>
      <c r="ET16" s="56"/>
      <c r="EU16" s="56">
        <v>1</v>
      </c>
      <c r="EV16" s="56"/>
      <c r="EW16" s="56">
        <v>1</v>
      </c>
      <c r="EX16" s="56"/>
      <c r="EY16" s="56"/>
      <c r="EZ16" s="56">
        <v>1</v>
      </c>
      <c r="FA16" s="56"/>
      <c r="FB16" s="56"/>
      <c r="FC16" s="56">
        <v>1</v>
      </c>
      <c r="FD16" s="56"/>
      <c r="FE16" s="56"/>
      <c r="FF16" s="56"/>
      <c r="FG16" s="56">
        <v>1</v>
      </c>
      <c r="FH16" s="56"/>
      <c r="FI16" s="56"/>
      <c r="FJ16" s="56">
        <v>1</v>
      </c>
      <c r="FK16" s="56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8.75" x14ac:dyDescent="0.3">
      <c r="A17" s="50">
        <v>4</v>
      </c>
      <c r="B17" s="48" t="s">
        <v>669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/>
      <c r="N17" s="4">
        <v>1</v>
      </c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56"/>
      <c r="CP17" s="56"/>
      <c r="CQ17" s="56">
        <v>1</v>
      </c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/>
      <c r="EF17" s="4">
        <v>1</v>
      </c>
      <c r="EG17" s="4"/>
      <c r="EH17" s="56"/>
      <c r="EI17" s="56">
        <v>1</v>
      </c>
      <c r="EJ17" s="56"/>
      <c r="EK17" s="56"/>
      <c r="EL17" s="56">
        <v>1</v>
      </c>
      <c r="EM17" s="56"/>
      <c r="EN17" s="56"/>
      <c r="EO17" s="56">
        <v>1</v>
      </c>
      <c r="EP17" s="56"/>
      <c r="EQ17" s="56"/>
      <c r="ER17" s="56">
        <v>1</v>
      </c>
      <c r="ES17" s="56"/>
      <c r="ET17" s="56"/>
      <c r="EU17" s="56">
        <v>1</v>
      </c>
      <c r="EV17" s="56"/>
      <c r="EW17" s="56"/>
      <c r="EX17" s="56">
        <v>1</v>
      </c>
      <c r="EY17" s="56"/>
      <c r="EZ17" s="56"/>
      <c r="FA17" s="56">
        <v>1</v>
      </c>
      <c r="FB17" s="56"/>
      <c r="FC17" s="56"/>
      <c r="FD17" s="56">
        <v>1</v>
      </c>
      <c r="FE17" s="56"/>
      <c r="FF17" s="56"/>
      <c r="FG17" s="56">
        <v>1</v>
      </c>
      <c r="FH17" s="56"/>
      <c r="FI17" s="56"/>
      <c r="FJ17" s="56">
        <v>1</v>
      </c>
      <c r="FK17" s="56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8.75" x14ac:dyDescent="0.3">
      <c r="A18" s="50">
        <v>5</v>
      </c>
      <c r="B18" s="48" t="s">
        <v>670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/>
      <c r="BM18" s="4">
        <v>1</v>
      </c>
      <c r="BN18" s="4">
        <v>1</v>
      </c>
      <c r="BO18" s="4"/>
      <c r="BP18" s="4"/>
      <c r="BQ18" s="4">
        <v>1</v>
      </c>
      <c r="BR18" s="4"/>
      <c r="BS18" s="4"/>
      <c r="BT18" s="4"/>
      <c r="BU18" s="4"/>
      <c r="BV18" s="4">
        <v>1</v>
      </c>
      <c r="BW18" s="4">
        <v>1</v>
      </c>
      <c r="BX18" s="4"/>
      <c r="BY18" s="4"/>
      <c r="BZ18" s="4">
        <v>1</v>
      </c>
      <c r="CA18" s="4"/>
      <c r="CB18" s="4"/>
      <c r="CC18" s="4"/>
      <c r="CD18" s="4"/>
      <c r="CE18" s="4">
        <v>1</v>
      </c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56">
        <v>1</v>
      </c>
      <c r="CP18" s="56"/>
      <c r="CQ18" s="56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/>
      <c r="DU18" s="4">
        <v>1</v>
      </c>
      <c r="DV18" s="4"/>
      <c r="DW18" s="4"/>
      <c r="DX18" s="4">
        <v>1</v>
      </c>
      <c r="DY18" s="4">
        <v>1</v>
      </c>
      <c r="DZ18" s="4"/>
      <c r="EA18" s="4"/>
      <c r="EB18" s="4"/>
      <c r="EC18" s="4">
        <v>1</v>
      </c>
      <c r="ED18" s="4"/>
      <c r="EE18" s="4"/>
      <c r="EF18" s="4"/>
      <c r="EG18" s="4">
        <v>1</v>
      </c>
      <c r="EH18" s="56"/>
      <c r="EI18" s="56">
        <v>1</v>
      </c>
      <c r="EJ18" s="56"/>
      <c r="EK18" s="56">
        <v>1</v>
      </c>
      <c r="EL18" s="56"/>
      <c r="EM18" s="56"/>
      <c r="EN18" s="56"/>
      <c r="EO18" s="56">
        <v>1</v>
      </c>
      <c r="EP18" s="56"/>
      <c r="EQ18" s="56">
        <v>1</v>
      </c>
      <c r="ER18" s="56"/>
      <c r="ES18" s="56"/>
      <c r="ET18" s="56">
        <v>1</v>
      </c>
      <c r="EU18" s="56"/>
      <c r="EV18" s="56"/>
      <c r="EW18" s="56"/>
      <c r="EX18" s="56">
        <v>1</v>
      </c>
      <c r="EY18" s="56"/>
      <c r="EZ18" s="56">
        <v>1</v>
      </c>
      <c r="FA18" s="56"/>
      <c r="FB18" s="56"/>
      <c r="FC18" s="56">
        <v>1</v>
      </c>
      <c r="FD18" s="56"/>
      <c r="FE18" s="56"/>
      <c r="FF18" s="56">
        <v>1</v>
      </c>
      <c r="FG18" s="56"/>
      <c r="FH18" s="56"/>
      <c r="FI18" s="56"/>
      <c r="FJ18" s="56">
        <v>1</v>
      </c>
      <c r="FK18" s="56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8.75" x14ac:dyDescent="0.3">
      <c r="A19" s="50">
        <v>6</v>
      </c>
      <c r="B19" s="48" t="s">
        <v>671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/>
      <c r="W19" s="4">
        <v>1</v>
      </c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/>
      <c r="AO19" s="4">
        <v>1</v>
      </c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/>
      <c r="BY19" s="4">
        <v>1</v>
      </c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56">
        <v>1</v>
      </c>
      <c r="CP19" s="56"/>
      <c r="CQ19" s="56"/>
      <c r="CR19" s="4">
        <v>1</v>
      </c>
      <c r="CS19" s="4"/>
      <c r="CT19" s="4"/>
      <c r="CU19" s="4"/>
      <c r="CV19" s="4">
        <v>1</v>
      </c>
      <c r="CW19" s="4"/>
      <c r="CX19" s="4"/>
      <c r="CY19" s="4"/>
      <c r="CZ19" s="4">
        <v>1</v>
      </c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/>
      <c r="ED19" s="4">
        <v>1</v>
      </c>
      <c r="EE19" s="4"/>
      <c r="EF19" s="4">
        <v>1</v>
      </c>
      <c r="EG19" s="4"/>
      <c r="EH19" s="56"/>
      <c r="EI19" s="56">
        <v>1</v>
      </c>
      <c r="EJ19" s="56"/>
      <c r="EK19" s="56"/>
      <c r="EL19" s="56">
        <v>1</v>
      </c>
      <c r="EM19" s="56"/>
      <c r="EN19" s="56">
        <v>1</v>
      </c>
      <c r="EO19" s="56"/>
      <c r="EP19" s="56"/>
      <c r="EQ19" s="56"/>
      <c r="ER19" s="56">
        <v>1</v>
      </c>
      <c r="ES19" s="56"/>
      <c r="ET19" s="56">
        <v>1</v>
      </c>
      <c r="EU19" s="56"/>
      <c r="EV19" s="56"/>
      <c r="EW19" s="56"/>
      <c r="EX19" s="56">
        <v>1</v>
      </c>
      <c r="EY19" s="56"/>
      <c r="EZ19" s="56"/>
      <c r="FA19" s="56">
        <v>1</v>
      </c>
      <c r="FB19" s="56"/>
      <c r="FC19" s="56"/>
      <c r="FD19" s="56">
        <v>1</v>
      </c>
      <c r="FE19" s="56"/>
      <c r="FF19" s="56"/>
      <c r="FG19" s="56">
        <v>1</v>
      </c>
      <c r="FH19" s="56"/>
      <c r="FI19" s="56">
        <v>1</v>
      </c>
      <c r="FJ19" s="56"/>
      <c r="FK19" s="56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8.75" x14ac:dyDescent="0.3">
      <c r="A20" s="50">
        <v>7</v>
      </c>
      <c r="B20" s="48" t="s">
        <v>672</v>
      </c>
      <c r="C20" s="4"/>
      <c r="D20" s="4"/>
      <c r="E20" s="4">
        <v>1</v>
      </c>
      <c r="F20" s="4"/>
      <c r="G20" s="4">
        <v>1</v>
      </c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/>
      <c r="T20" s="4">
        <v>1</v>
      </c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/>
      <c r="AQ20" s="4">
        <v>1</v>
      </c>
      <c r="AR20" s="4"/>
      <c r="AS20" s="4"/>
      <c r="AT20" s="4"/>
      <c r="AU20" s="4">
        <v>1</v>
      </c>
      <c r="AV20" s="4"/>
      <c r="AW20" s="4"/>
      <c r="AX20" s="4">
        <v>1</v>
      </c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56"/>
      <c r="CP20" s="56">
        <v>1</v>
      </c>
      <c r="CQ20" s="56"/>
      <c r="CR20" s="4">
        <v>1</v>
      </c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/>
      <c r="ED20" s="4">
        <v>1</v>
      </c>
      <c r="EE20" s="4"/>
      <c r="EF20" s="4">
        <v>1</v>
      </c>
      <c r="EG20" s="4"/>
      <c r="EH20" s="56">
        <v>1</v>
      </c>
      <c r="EI20" s="56"/>
      <c r="EJ20" s="56"/>
      <c r="EK20" s="56">
        <v>1</v>
      </c>
      <c r="EL20" s="56"/>
      <c r="EM20" s="56"/>
      <c r="EN20" s="56"/>
      <c r="EO20" s="56">
        <v>1</v>
      </c>
      <c r="EP20" s="56"/>
      <c r="EQ20" s="56"/>
      <c r="ER20" s="56">
        <v>1</v>
      </c>
      <c r="ES20" s="56"/>
      <c r="ET20" s="56"/>
      <c r="EU20" s="56">
        <v>1</v>
      </c>
      <c r="EV20" s="56"/>
      <c r="EW20" s="56"/>
      <c r="EX20" s="56">
        <v>1</v>
      </c>
      <c r="EY20" s="56"/>
      <c r="EZ20" s="56"/>
      <c r="FA20" s="56">
        <v>1</v>
      </c>
      <c r="FB20" s="56"/>
      <c r="FC20" s="56">
        <v>1</v>
      </c>
      <c r="FD20" s="56"/>
      <c r="FE20" s="56"/>
      <c r="FF20" s="56"/>
      <c r="FG20" s="56">
        <v>1</v>
      </c>
      <c r="FH20" s="56"/>
      <c r="FI20" s="56"/>
      <c r="FJ20" s="56">
        <v>1</v>
      </c>
      <c r="FK20" s="56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8.75" x14ac:dyDescent="0.3">
      <c r="A21" s="51">
        <v>8</v>
      </c>
      <c r="B21" s="46" t="s">
        <v>677</v>
      </c>
      <c r="C21" s="4"/>
      <c r="D21" s="4">
        <v>1</v>
      </c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/>
      <c r="AF21" s="4">
        <v>1</v>
      </c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56"/>
      <c r="CP21" s="56">
        <v>1</v>
      </c>
      <c r="CQ21" s="56"/>
      <c r="CR21" s="4"/>
      <c r="CS21" s="4">
        <v>1</v>
      </c>
      <c r="CT21" s="4"/>
      <c r="CU21" s="4"/>
      <c r="CV21" s="4"/>
      <c r="CW21" s="4">
        <v>1</v>
      </c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56"/>
      <c r="EI21" s="56">
        <v>1</v>
      </c>
      <c r="EJ21" s="56"/>
      <c r="EK21" s="56"/>
      <c r="EL21" s="56">
        <v>1</v>
      </c>
      <c r="EM21" s="56"/>
      <c r="EN21" s="56">
        <v>1</v>
      </c>
      <c r="EO21" s="56"/>
      <c r="EP21" s="56"/>
      <c r="EQ21" s="56">
        <v>1</v>
      </c>
      <c r="ER21" s="56"/>
      <c r="ES21" s="56"/>
      <c r="ET21" s="56"/>
      <c r="EU21" s="56">
        <v>1</v>
      </c>
      <c r="EV21" s="56"/>
      <c r="EW21" s="56"/>
      <c r="EX21" s="56">
        <v>1</v>
      </c>
      <c r="EY21" s="56"/>
      <c r="EZ21" s="56"/>
      <c r="FA21" s="56">
        <v>1</v>
      </c>
      <c r="FB21" s="56"/>
      <c r="FC21" s="56"/>
      <c r="FD21" s="56">
        <v>1</v>
      </c>
      <c r="FE21" s="56"/>
      <c r="FF21" s="56">
        <v>1</v>
      </c>
      <c r="FG21" s="56"/>
      <c r="FH21" s="56"/>
      <c r="FI21" s="56"/>
      <c r="FJ21" s="56">
        <v>1</v>
      </c>
      <c r="FK21" s="56"/>
    </row>
    <row r="22" spans="1:254" ht="18.75" x14ac:dyDescent="0.3">
      <c r="A22" s="51">
        <v>9</v>
      </c>
      <c r="B22" s="46" t="s">
        <v>678</v>
      </c>
      <c r="C22" s="4"/>
      <c r="D22" s="4">
        <v>1</v>
      </c>
      <c r="E22" s="4"/>
      <c r="F22" s="4"/>
      <c r="G22" s="4">
        <v>1</v>
      </c>
      <c r="H22" s="4"/>
      <c r="I22" s="4"/>
      <c r="J22" s="4"/>
      <c r="K22" s="4">
        <v>1</v>
      </c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56"/>
      <c r="CP22" s="56">
        <v>1</v>
      </c>
      <c r="CQ22" s="56"/>
      <c r="CR22" s="4"/>
      <c r="CS22" s="4"/>
      <c r="CT22" s="4">
        <v>1</v>
      </c>
      <c r="CU22" s="4"/>
      <c r="CV22" s="4">
        <v>1</v>
      </c>
      <c r="CW22" s="4"/>
      <c r="CX22" s="4">
        <v>1</v>
      </c>
      <c r="CY22" s="4"/>
      <c r="CZ22" s="4"/>
      <c r="DA22" s="4"/>
      <c r="DB22" s="4"/>
      <c r="DC22" s="4">
        <v>1</v>
      </c>
      <c r="DD22" s="4"/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56">
        <v>1</v>
      </c>
      <c r="EI22" s="56"/>
      <c r="EJ22" s="56"/>
      <c r="EK22" s="56">
        <v>1</v>
      </c>
      <c r="EL22" s="56"/>
      <c r="EM22" s="56"/>
      <c r="EN22" s="56"/>
      <c r="EO22" s="56">
        <v>1</v>
      </c>
      <c r="EP22" s="56"/>
      <c r="EQ22" s="56">
        <v>1</v>
      </c>
      <c r="ER22" s="56"/>
      <c r="ES22" s="56"/>
      <c r="ET22" s="56"/>
      <c r="EU22" s="56">
        <v>1</v>
      </c>
      <c r="EV22" s="56"/>
      <c r="EW22" s="56"/>
      <c r="EX22" s="56">
        <v>1</v>
      </c>
      <c r="EY22" s="56"/>
      <c r="EZ22" s="56"/>
      <c r="FA22" s="56">
        <v>1</v>
      </c>
      <c r="FB22" s="56"/>
      <c r="FC22" s="56">
        <v>1</v>
      </c>
      <c r="FD22" s="56"/>
      <c r="FE22" s="56"/>
      <c r="FF22" s="56"/>
      <c r="FG22" s="56">
        <v>1</v>
      </c>
      <c r="FH22" s="56"/>
      <c r="FI22" s="56">
        <v>1</v>
      </c>
      <c r="FJ22" s="56"/>
      <c r="FK22" s="56"/>
    </row>
    <row r="23" spans="1:254" ht="18.75" x14ac:dyDescent="0.3">
      <c r="A23" s="51">
        <v>10</v>
      </c>
      <c r="B23" s="46" t="s">
        <v>673</v>
      </c>
      <c r="C23" s="4"/>
      <c r="D23" s="4">
        <v>1</v>
      </c>
      <c r="E23" s="4"/>
      <c r="F23" s="4"/>
      <c r="G23" s="4">
        <v>1</v>
      </c>
      <c r="H23" s="4"/>
      <c r="I23" s="4"/>
      <c r="J23" s="4"/>
      <c r="K23" s="4">
        <v>1</v>
      </c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/>
      <c r="Y23" s="4">
        <v>1</v>
      </c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/>
      <c r="BS23" s="4">
        <v>1</v>
      </c>
      <c r="BT23" s="4">
        <v>1</v>
      </c>
      <c r="BU23" s="4"/>
      <c r="BV23" s="4"/>
      <c r="BW23" s="4">
        <v>1</v>
      </c>
      <c r="BX23" s="4"/>
      <c r="BY23" s="4"/>
      <c r="BZ23" s="4"/>
      <c r="CA23" s="4"/>
      <c r="CB23" s="4">
        <v>1</v>
      </c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/>
      <c r="CN23" s="4">
        <v>1</v>
      </c>
      <c r="CO23" s="56"/>
      <c r="CP23" s="56">
        <v>1</v>
      </c>
      <c r="CQ23" s="56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/>
      <c r="EA23" s="4">
        <v>1</v>
      </c>
      <c r="EB23" s="4">
        <v>1</v>
      </c>
      <c r="EC23" s="4"/>
      <c r="ED23" s="4"/>
      <c r="EE23" s="4"/>
      <c r="EF23" s="4">
        <v>1</v>
      </c>
      <c r="EG23" s="4"/>
      <c r="EH23" s="56"/>
      <c r="EI23" s="56">
        <v>1</v>
      </c>
      <c r="EJ23" s="56"/>
      <c r="EK23" s="56"/>
      <c r="EL23" s="56">
        <v>1</v>
      </c>
      <c r="EM23" s="56"/>
      <c r="EN23" s="56">
        <v>1</v>
      </c>
      <c r="EO23" s="56"/>
      <c r="EP23" s="56"/>
      <c r="EQ23" s="56"/>
      <c r="ER23" s="56">
        <v>1</v>
      </c>
      <c r="ES23" s="56"/>
      <c r="ET23" s="56">
        <v>1</v>
      </c>
      <c r="EU23" s="56"/>
      <c r="EV23" s="56"/>
      <c r="EW23" s="56"/>
      <c r="EX23" s="56">
        <v>1</v>
      </c>
      <c r="EY23" s="56"/>
      <c r="EZ23" s="56"/>
      <c r="FA23" s="56">
        <v>1</v>
      </c>
      <c r="FB23" s="56"/>
      <c r="FC23" s="56"/>
      <c r="FD23" s="56">
        <v>1</v>
      </c>
      <c r="FE23" s="56"/>
      <c r="FF23" s="56"/>
      <c r="FG23" s="56">
        <v>1</v>
      </c>
      <c r="FH23" s="56"/>
      <c r="FI23" s="56"/>
      <c r="FJ23" s="56">
        <v>1</v>
      </c>
      <c r="FK23" s="56"/>
    </row>
    <row r="24" spans="1:254" ht="18.75" x14ac:dyDescent="0.3">
      <c r="A24" s="51">
        <v>11</v>
      </c>
      <c r="B24" s="46" t="s">
        <v>674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/>
      <c r="M24" s="4"/>
      <c r="N24" s="4">
        <v>1</v>
      </c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/>
      <c r="BA24" s="4">
        <v>1</v>
      </c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56"/>
      <c r="CP24" s="56">
        <v>1</v>
      </c>
      <c r="CQ24" s="56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/>
      <c r="DI24" s="4">
        <v>1</v>
      </c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56"/>
      <c r="EI24" s="56">
        <v>1</v>
      </c>
      <c r="EJ24" s="56"/>
      <c r="EK24" s="56"/>
      <c r="EL24" s="56">
        <v>1</v>
      </c>
      <c r="EM24" s="56"/>
      <c r="EN24" s="56"/>
      <c r="EO24" s="56">
        <v>1</v>
      </c>
      <c r="EP24" s="56"/>
      <c r="EQ24" s="56"/>
      <c r="ER24" s="56">
        <v>1</v>
      </c>
      <c r="ES24" s="56"/>
      <c r="ET24" s="56"/>
      <c r="EU24" s="56">
        <v>1</v>
      </c>
      <c r="EV24" s="56"/>
      <c r="EW24" s="56"/>
      <c r="EX24" s="56">
        <v>1</v>
      </c>
      <c r="EY24" s="56"/>
      <c r="EZ24" s="56"/>
      <c r="FA24" s="56">
        <v>1</v>
      </c>
      <c r="FB24" s="56"/>
      <c r="FC24" s="56">
        <v>1</v>
      </c>
      <c r="FD24" s="56"/>
      <c r="FE24" s="56"/>
      <c r="FF24" s="56">
        <v>1</v>
      </c>
      <c r="FG24" s="56"/>
      <c r="FH24" s="56"/>
      <c r="FI24" s="56">
        <v>1</v>
      </c>
      <c r="FJ24" s="56"/>
      <c r="FK24" s="56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8.75" x14ac:dyDescent="0.3">
      <c r="A25" s="51">
        <v>12</v>
      </c>
      <c r="B25" s="46" t="s">
        <v>675</v>
      </c>
      <c r="C25" s="4"/>
      <c r="D25" s="4">
        <v>1</v>
      </c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/>
      <c r="BS25" s="4">
        <v>1</v>
      </c>
      <c r="BT25" s="4"/>
      <c r="BU25" s="4">
        <v>1</v>
      </c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/>
      <c r="CE25" s="4">
        <v>1</v>
      </c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56">
        <v>1</v>
      </c>
      <c r="CP25" s="56"/>
      <c r="CQ25" s="56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>
        <v>1</v>
      </c>
      <c r="EC25" s="4"/>
      <c r="ED25" s="4"/>
      <c r="EE25" s="4">
        <v>1</v>
      </c>
      <c r="EF25" s="4"/>
      <c r="EG25" s="4"/>
      <c r="EH25" s="56"/>
      <c r="EI25" s="56">
        <v>1</v>
      </c>
      <c r="EJ25" s="56"/>
      <c r="EK25" s="56"/>
      <c r="EL25" s="56">
        <v>1</v>
      </c>
      <c r="EM25" s="56"/>
      <c r="EN25" s="56">
        <v>1</v>
      </c>
      <c r="EO25" s="56"/>
      <c r="EP25" s="56"/>
      <c r="EQ25" s="56"/>
      <c r="ER25" s="56">
        <v>1</v>
      </c>
      <c r="ES25" s="56"/>
      <c r="ET25" s="56"/>
      <c r="EU25" s="56">
        <v>1</v>
      </c>
      <c r="EV25" s="56"/>
      <c r="EW25" s="56"/>
      <c r="EX25" s="56">
        <v>1</v>
      </c>
      <c r="EY25" s="56"/>
      <c r="EZ25" s="56">
        <v>1</v>
      </c>
      <c r="FA25" s="56"/>
      <c r="FB25" s="56"/>
      <c r="FC25" s="56"/>
      <c r="FD25" s="56">
        <v>1</v>
      </c>
      <c r="FE25" s="56"/>
      <c r="FF25" s="56">
        <v>1</v>
      </c>
      <c r="FG25" s="56"/>
      <c r="FH25" s="56"/>
      <c r="FI25" s="56"/>
      <c r="FJ25" s="56">
        <v>1</v>
      </c>
      <c r="FK25" s="56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8.75" x14ac:dyDescent="0.3">
      <c r="A26" s="51">
        <v>13</v>
      </c>
      <c r="B26" s="46" t="s">
        <v>676</v>
      </c>
      <c r="C26" s="4"/>
      <c r="D26" s="4">
        <v>1</v>
      </c>
      <c r="E26" s="4"/>
      <c r="F26" s="4"/>
      <c r="G26" s="4"/>
      <c r="H26" s="4">
        <v>1</v>
      </c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/>
      <c r="S26" s="4"/>
      <c r="T26" s="4">
        <v>1</v>
      </c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/>
      <c r="BD26" s="4">
        <v>1</v>
      </c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56"/>
      <c r="CP26" s="56">
        <v>1</v>
      </c>
      <c r="CQ26" s="56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56">
        <v>1</v>
      </c>
      <c r="EI26" s="56"/>
      <c r="EJ26" s="56"/>
      <c r="EK26" s="56"/>
      <c r="EL26" s="56">
        <v>1</v>
      </c>
      <c r="EM26" s="56"/>
      <c r="EN26" s="56"/>
      <c r="EO26" s="56">
        <v>1</v>
      </c>
      <c r="EP26" s="56"/>
      <c r="EQ26" s="56"/>
      <c r="ER26" s="56">
        <v>1</v>
      </c>
      <c r="ES26" s="56"/>
      <c r="ET26" s="56"/>
      <c r="EU26" s="56">
        <v>1</v>
      </c>
      <c r="EV26" s="56"/>
      <c r="EW26" s="56"/>
      <c r="EX26" s="56">
        <v>1</v>
      </c>
      <c r="EY26" s="56"/>
      <c r="EZ26" s="56">
        <v>1</v>
      </c>
      <c r="FA26" s="56"/>
      <c r="FB26" s="56"/>
      <c r="FC26" s="56"/>
      <c r="FD26" s="56">
        <v>1</v>
      </c>
      <c r="FE26" s="56"/>
      <c r="FF26" s="56"/>
      <c r="FG26" s="56">
        <v>1</v>
      </c>
      <c r="FH26" s="56"/>
      <c r="FI26" s="56">
        <v>1</v>
      </c>
      <c r="FJ26" s="56"/>
      <c r="FK26" s="56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x14ac:dyDescent="0.25">
      <c r="A27" s="69" t="s">
        <v>269</v>
      </c>
      <c r="B27" s="70"/>
      <c r="C27" s="3">
        <f>SUM(C14:C26)</f>
        <v>6</v>
      </c>
      <c r="D27" s="3">
        <f t="shared" ref="D27:AH27" si="0">SUM(D14:D26)</f>
        <v>6</v>
      </c>
      <c r="E27" s="3">
        <f t="shared" si="0"/>
        <v>1</v>
      </c>
      <c r="F27" s="3">
        <f t="shared" si="0"/>
        <v>5</v>
      </c>
      <c r="G27" s="3">
        <f t="shared" si="0"/>
        <v>6</v>
      </c>
      <c r="H27" s="3">
        <f t="shared" si="0"/>
        <v>2</v>
      </c>
      <c r="I27" s="3">
        <f t="shared" si="0"/>
        <v>5</v>
      </c>
      <c r="J27" s="3">
        <f t="shared" si="0"/>
        <v>6</v>
      </c>
      <c r="K27" s="3">
        <f t="shared" si="0"/>
        <v>2</v>
      </c>
      <c r="L27" s="3">
        <f t="shared" si="0"/>
        <v>4</v>
      </c>
      <c r="M27" s="3">
        <f t="shared" si="0"/>
        <v>7</v>
      </c>
      <c r="N27" s="3">
        <f t="shared" si="0"/>
        <v>2</v>
      </c>
      <c r="O27" s="3">
        <f t="shared" si="0"/>
        <v>8</v>
      </c>
      <c r="P27" s="3">
        <f t="shared" si="0"/>
        <v>5</v>
      </c>
      <c r="Q27" s="3">
        <f t="shared" si="0"/>
        <v>0</v>
      </c>
      <c r="R27" s="3">
        <f t="shared" si="0"/>
        <v>2</v>
      </c>
      <c r="S27" s="3">
        <f t="shared" si="0"/>
        <v>9</v>
      </c>
      <c r="T27" s="3">
        <f t="shared" si="0"/>
        <v>2</v>
      </c>
      <c r="U27" s="3">
        <f t="shared" si="0"/>
        <v>7</v>
      </c>
      <c r="V27" s="3">
        <f t="shared" si="0"/>
        <v>4</v>
      </c>
      <c r="W27" s="3">
        <f t="shared" si="0"/>
        <v>2</v>
      </c>
      <c r="X27" s="3">
        <f t="shared" si="0"/>
        <v>6</v>
      </c>
      <c r="Y27" s="3">
        <f t="shared" si="0"/>
        <v>6</v>
      </c>
      <c r="Z27" s="3">
        <f t="shared" si="0"/>
        <v>1</v>
      </c>
      <c r="AA27" s="3">
        <f t="shared" si="0"/>
        <v>7</v>
      </c>
      <c r="AB27" s="3">
        <f t="shared" si="0"/>
        <v>4</v>
      </c>
      <c r="AC27" s="3">
        <f t="shared" si="0"/>
        <v>2</v>
      </c>
      <c r="AD27" s="3">
        <f t="shared" si="0"/>
        <v>4</v>
      </c>
      <c r="AE27" s="3">
        <f t="shared" si="0"/>
        <v>7</v>
      </c>
      <c r="AF27" s="3">
        <f t="shared" si="0"/>
        <v>2</v>
      </c>
      <c r="AG27" s="3">
        <f t="shared" si="0"/>
        <v>3</v>
      </c>
      <c r="AH27" s="3">
        <f t="shared" si="0"/>
        <v>8</v>
      </c>
      <c r="AI27" s="3">
        <f t="shared" ref="AI27:BN27" si="1">SUM(AI14:AI26)</f>
        <v>2</v>
      </c>
      <c r="AJ27" s="3">
        <f t="shared" si="1"/>
        <v>5</v>
      </c>
      <c r="AK27" s="3">
        <f t="shared" si="1"/>
        <v>6</v>
      </c>
      <c r="AL27" s="3">
        <f t="shared" si="1"/>
        <v>2</v>
      </c>
      <c r="AM27" s="3">
        <f t="shared" si="1"/>
        <v>7</v>
      </c>
      <c r="AN27" s="3">
        <f t="shared" si="1"/>
        <v>4</v>
      </c>
      <c r="AO27" s="3">
        <f t="shared" si="1"/>
        <v>2</v>
      </c>
      <c r="AP27" s="3">
        <f t="shared" si="1"/>
        <v>5</v>
      </c>
      <c r="AQ27" s="3">
        <f t="shared" si="1"/>
        <v>6</v>
      </c>
      <c r="AR27" s="3">
        <f t="shared" si="1"/>
        <v>2</v>
      </c>
      <c r="AS27" s="3">
        <f t="shared" si="1"/>
        <v>6</v>
      </c>
      <c r="AT27" s="3">
        <f t="shared" si="1"/>
        <v>5</v>
      </c>
      <c r="AU27" s="3">
        <f t="shared" si="1"/>
        <v>2</v>
      </c>
      <c r="AV27" s="3">
        <f t="shared" si="1"/>
        <v>6</v>
      </c>
      <c r="AW27" s="3">
        <f t="shared" si="1"/>
        <v>6</v>
      </c>
      <c r="AX27" s="3">
        <f t="shared" si="1"/>
        <v>1</v>
      </c>
      <c r="AY27" s="3">
        <f t="shared" si="1"/>
        <v>6</v>
      </c>
      <c r="AZ27" s="3">
        <f t="shared" si="1"/>
        <v>4</v>
      </c>
      <c r="BA27" s="3">
        <f t="shared" si="1"/>
        <v>3</v>
      </c>
      <c r="BB27" s="3">
        <f t="shared" si="1"/>
        <v>5</v>
      </c>
      <c r="BC27" s="3">
        <f t="shared" si="1"/>
        <v>6</v>
      </c>
      <c r="BD27" s="3">
        <f t="shared" si="1"/>
        <v>2</v>
      </c>
      <c r="BE27" s="3">
        <f t="shared" si="1"/>
        <v>6</v>
      </c>
      <c r="BF27" s="3">
        <f t="shared" si="1"/>
        <v>5</v>
      </c>
      <c r="BG27" s="3">
        <f t="shared" si="1"/>
        <v>2</v>
      </c>
      <c r="BH27" s="3">
        <f t="shared" si="1"/>
        <v>5</v>
      </c>
      <c r="BI27" s="3">
        <f t="shared" si="1"/>
        <v>6</v>
      </c>
      <c r="BJ27" s="3">
        <f t="shared" si="1"/>
        <v>2</v>
      </c>
      <c r="BK27" s="3">
        <f t="shared" si="1"/>
        <v>5</v>
      </c>
      <c r="BL27" s="3">
        <f t="shared" si="1"/>
        <v>5</v>
      </c>
      <c r="BM27" s="3">
        <f t="shared" si="1"/>
        <v>3</v>
      </c>
      <c r="BN27" s="3">
        <f t="shared" si="1"/>
        <v>5</v>
      </c>
      <c r="BO27" s="3">
        <f t="shared" ref="BO27:CT27" si="2">SUM(BO14:BO26)</f>
        <v>6</v>
      </c>
      <c r="BP27" s="3">
        <f t="shared" si="2"/>
        <v>2</v>
      </c>
      <c r="BQ27" s="3">
        <f t="shared" si="2"/>
        <v>5</v>
      </c>
      <c r="BR27" s="3">
        <f t="shared" si="2"/>
        <v>6</v>
      </c>
      <c r="BS27" s="3">
        <f t="shared" si="2"/>
        <v>2</v>
      </c>
      <c r="BT27" s="3">
        <f t="shared" si="2"/>
        <v>5</v>
      </c>
      <c r="BU27" s="3">
        <f t="shared" si="2"/>
        <v>6</v>
      </c>
      <c r="BV27" s="3">
        <f t="shared" si="2"/>
        <v>2</v>
      </c>
      <c r="BW27" s="3">
        <f t="shared" si="2"/>
        <v>6</v>
      </c>
      <c r="BX27" s="3">
        <f t="shared" si="2"/>
        <v>5</v>
      </c>
      <c r="BY27" s="3">
        <f t="shared" si="2"/>
        <v>2</v>
      </c>
      <c r="BZ27" s="3">
        <f t="shared" si="2"/>
        <v>6</v>
      </c>
      <c r="CA27" s="3">
        <f t="shared" si="2"/>
        <v>6</v>
      </c>
      <c r="CB27" s="3">
        <f t="shared" si="2"/>
        <v>1</v>
      </c>
      <c r="CC27" s="3">
        <f t="shared" si="2"/>
        <v>5</v>
      </c>
      <c r="CD27" s="3">
        <f t="shared" si="2"/>
        <v>6</v>
      </c>
      <c r="CE27" s="3">
        <f t="shared" si="2"/>
        <v>2</v>
      </c>
      <c r="CF27" s="3">
        <f t="shared" si="2"/>
        <v>8</v>
      </c>
      <c r="CG27" s="3">
        <f t="shared" si="2"/>
        <v>4</v>
      </c>
      <c r="CH27" s="3">
        <f t="shared" si="2"/>
        <v>1</v>
      </c>
      <c r="CI27" s="3">
        <f t="shared" si="2"/>
        <v>6</v>
      </c>
      <c r="CJ27" s="3">
        <f t="shared" si="2"/>
        <v>6</v>
      </c>
      <c r="CK27" s="3">
        <f t="shared" si="2"/>
        <v>1</v>
      </c>
      <c r="CL27" s="3">
        <f t="shared" si="2"/>
        <v>6</v>
      </c>
      <c r="CM27" s="3">
        <f t="shared" si="2"/>
        <v>6</v>
      </c>
      <c r="CN27" s="3">
        <f t="shared" si="2"/>
        <v>1</v>
      </c>
      <c r="CO27" s="58">
        <f t="shared" si="2"/>
        <v>6</v>
      </c>
      <c r="CP27" s="58">
        <f t="shared" si="2"/>
        <v>6</v>
      </c>
      <c r="CQ27" s="58">
        <f t="shared" si="2"/>
        <v>1</v>
      </c>
      <c r="CR27" s="3">
        <f t="shared" si="2"/>
        <v>6</v>
      </c>
      <c r="CS27" s="3">
        <f t="shared" si="2"/>
        <v>5</v>
      </c>
      <c r="CT27" s="3">
        <f t="shared" si="2"/>
        <v>2</v>
      </c>
      <c r="CU27" s="3">
        <f t="shared" ref="CU27:DZ27" si="3">SUM(CU14:CU26)</f>
        <v>5</v>
      </c>
      <c r="CV27" s="3">
        <f t="shared" si="3"/>
        <v>6</v>
      </c>
      <c r="CW27" s="3">
        <f t="shared" si="3"/>
        <v>2</v>
      </c>
      <c r="CX27" s="3">
        <f t="shared" si="3"/>
        <v>5</v>
      </c>
      <c r="CY27" s="3">
        <f t="shared" si="3"/>
        <v>6</v>
      </c>
      <c r="CZ27" s="3">
        <f t="shared" si="3"/>
        <v>2</v>
      </c>
      <c r="DA27" s="3">
        <f t="shared" si="3"/>
        <v>8</v>
      </c>
      <c r="DB27" s="3">
        <f t="shared" si="3"/>
        <v>4</v>
      </c>
      <c r="DC27" s="3">
        <f t="shared" si="3"/>
        <v>1</v>
      </c>
      <c r="DD27" s="3">
        <f t="shared" si="3"/>
        <v>5</v>
      </c>
      <c r="DE27" s="3">
        <f t="shared" si="3"/>
        <v>7</v>
      </c>
      <c r="DF27" s="3">
        <f t="shared" si="3"/>
        <v>1</v>
      </c>
      <c r="DG27" s="3">
        <f t="shared" si="3"/>
        <v>5</v>
      </c>
      <c r="DH27" s="3">
        <f t="shared" si="3"/>
        <v>7</v>
      </c>
      <c r="DI27" s="3">
        <f t="shared" si="3"/>
        <v>1</v>
      </c>
      <c r="DJ27" s="3">
        <f t="shared" si="3"/>
        <v>6</v>
      </c>
      <c r="DK27" s="3">
        <f t="shared" si="3"/>
        <v>6</v>
      </c>
      <c r="DL27" s="3">
        <f t="shared" si="3"/>
        <v>1</v>
      </c>
      <c r="DM27" s="3">
        <f t="shared" si="3"/>
        <v>6</v>
      </c>
      <c r="DN27" s="3">
        <f t="shared" si="3"/>
        <v>6</v>
      </c>
      <c r="DO27" s="3">
        <f t="shared" si="3"/>
        <v>1</v>
      </c>
      <c r="DP27" s="3">
        <f t="shared" si="3"/>
        <v>6</v>
      </c>
      <c r="DQ27" s="3">
        <f t="shared" si="3"/>
        <v>6</v>
      </c>
      <c r="DR27" s="3">
        <f t="shared" si="3"/>
        <v>1</v>
      </c>
      <c r="DS27" s="3">
        <f t="shared" si="3"/>
        <v>7</v>
      </c>
      <c r="DT27" s="3">
        <f t="shared" si="3"/>
        <v>5</v>
      </c>
      <c r="DU27" s="3">
        <f t="shared" si="3"/>
        <v>1</v>
      </c>
      <c r="DV27" s="3">
        <f t="shared" si="3"/>
        <v>6</v>
      </c>
      <c r="DW27" s="3">
        <f t="shared" si="3"/>
        <v>5</v>
      </c>
      <c r="DX27" s="3">
        <f t="shared" si="3"/>
        <v>2</v>
      </c>
      <c r="DY27" s="3">
        <f t="shared" si="3"/>
        <v>6</v>
      </c>
      <c r="DZ27" s="3">
        <f t="shared" si="3"/>
        <v>5</v>
      </c>
      <c r="EA27" s="3">
        <f t="shared" ref="EA27:FF27" si="4">SUM(EA14:EA26)</f>
        <v>2</v>
      </c>
      <c r="EB27" s="3">
        <f t="shared" si="4"/>
        <v>5</v>
      </c>
      <c r="EC27" s="3">
        <f t="shared" si="4"/>
        <v>6</v>
      </c>
      <c r="ED27" s="3">
        <f t="shared" si="4"/>
        <v>2</v>
      </c>
      <c r="EE27" s="3">
        <f t="shared" si="4"/>
        <v>6</v>
      </c>
      <c r="EF27" s="3">
        <f t="shared" si="4"/>
        <v>6</v>
      </c>
      <c r="EG27" s="3">
        <f t="shared" si="4"/>
        <v>1</v>
      </c>
      <c r="EH27" s="58">
        <f t="shared" si="4"/>
        <v>6</v>
      </c>
      <c r="EI27" s="58">
        <f t="shared" si="4"/>
        <v>7</v>
      </c>
      <c r="EJ27" s="58">
        <f t="shared" si="4"/>
        <v>0</v>
      </c>
      <c r="EK27" s="58">
        <f t="shared" si="4"/>
        <v>6</v>
      </c>
      <c r="EL27" s="58">
        <f t="shared" si="4"/>
        <v>7</v>
      </c>
      <c r="EM27" s="58">
        <f t="shared" si="4"/>
        <v>0</v>
      </c>
      <c r="EN27" s="58">
        <f t="shared" si="4"/>
        <v>6</v>
      </c>
      <c r="EO27" s="58">
        <f t="shared" si="4"/>
        <v>7</v>
      </c>
      <c r="EP27" s="58">
        <f t="shared" si="4"/>
        <v>0</v>
      </c>
      <c r="EQ27" s="58">
        <f t="shared" si="4"/>
        <v>5</v>
      </c>
      <c r="ER27" s="58">
        <f t="shared" si="4"/>
        <v>8</v>
      </c>
      <c r="ES27" s="58">
        <f t="shared" si="4"/>
        <v>0</v>
      </c>
      <c r="ET27" s="58">
        <f t="shared" si="4"/>
        <v>4</v>
      </c>
      <c r="EU27" s="58">
        <f t="shared" si="4"/>
        <v>9</v>
      </c>
      <c r="EV27" s="58">
        <f t="shared" si="4"/>
        <v>0</v>
      </c>
      <c r="EW27" s="58">
        <f t="shared" si="4"/>
        <v>2</v>
      </c>
      <c r="EX27" s="58">
        <f t="shared" si="4"/>
        <v>11</v>
      </c>
      <c r="EY27" s="58">
        <f t="shared" si="4"/>
        <v>0</v>
      </c>
      <c r="EZ27" s="58">
        <f t="shared" si="4"/>
        <v>5</v>
      </c>
      <c r="FA27" s="58">
        <f t="shared" si="4"/>
        <v>8</v>
      </c>
      <c r="FB27" s="58">
        <f t="shared" si="4"/>
        <v>0</v>
      </c>
      <c r="FC27" s="58">
        <f t="shared" si="4"/>
        <v>6</v>
      </c>
      <c r="FD27" s="58">
        <f t="shared" si="4"/>
        <v>7</v>
      </c>
      <c r="FE27" s="58">
        <f t="shared" si="4"/>
        <v>0</v>
      </c>
      <c r="FF27" s="58">
        <f t="shared" si="4"/>
        <v>5</v>
      </c>
      <c r="FG27" s="58">
        <f t="shared" ref="FG27:FK27" si="5">SUM(FG14:FG26)</f>
        <v>8</v>
      </c>
      <c r="FH27" s="58">
        <f t="shared" si="5"/>
        <v>0</v>
      </c>
      <c r="FI27" s="58">
        <f t="shared" si="5"/>
        <v>5</v>
      </c>
      <c r="FJ27" s="58">
        <f t="shared" si="5"/>
        <v>8</v>
      </c>
      <c r="FK27" s="58">
        <f t="shared" si="5"/>
        <v>0</v>
      </c>
    </row>
    <row r="28" spans="1:254" ht="39" customHeight="1" x14ac:dyDescent="0.25">
      <c r="A28" s="71" t="s">
        <v>444</v>
      </c>
      <c r="B28" s="72"/>
      <c r="C28" s="10">
        <f t="shared" ref="C28:Q28" si="6">C27/13%</f>
        <v>46.153846153846153</v>
      </c>
      <c r="D28" s="10">
        <f t="shared" si="6"/>
        <v>46.153846153846153</v>
      </c>
      <c r="E28" s="10">
        <f t="shared" si="6"/>
        <v>7.6923076923076916</v>
      </c>
      <c r="F28" s="10">
        <f t="shared" si="6"/>
        <v>38.46153846153846</v>
      </c>
      <c r="G28" s="10">
        <f t="shared" si="6"/>
        <v>46.153846153846153</v>
      </c>
      <c r="H28" s="10">
        <f t="shared" si="6"/>
        <v>15.384615384615383</v>
      </c>
      <c r="I28" s="10">
        <f t="shared" si="6"/>
        <v>38.46153846153846</v>
      </c>
      <c r="J28" s="10">
        <f t="shared" si="6"/>
        <v>46.153846153846153</v>
      </c>
      <c r="K28" s="10">
        <f t="shared" si="6"/>
        <v>15.384615384615383</v>
      </c>
      <c r="L28" s="10">
        <f t="shared" si="6"/>
        <v>30.769230769230766</v>
      </c>
      <c r="M28" s="10">
        <f t="shared" si="6"/>
        <v>53.846153846153847</v>
      </c>
      <c r="N28" s="10">
        <f t="shared" si="6"/>
        <v>15.384615384615383</v>
      </c>
      <c r="O28" s="10">
        <f t="shared" si="6"/>
        <v>61.538461538461533</v>
      </c>
      <c r="P28" s="10">
        <f t="shared" si="6"/>
        <v>38.46153846153846</v>
      </c>
      <c r="Q28" s="10">
        <f t="shared" si="6"/>
        <v>0</v>
      </c>
      <c r="R28" s="10">
        <f t="shared" ref="R28:BJ28" si="7">R27/13%</f>
        <v>15.384615384615383</v>
      </c>
      <c r="S28" s="10">
        <f t="shared" si="7"/>
        <v>69.230769230769226</v>
      </c>
      <c r="T28" s="10">
        <f t="shared" si="7"/>
        <v>15.384615384615383</v>
      </c>
      <c r="U28" s="10">
        <f t="shared" si="7"/>
        <v>53.846153846153847</v>
      </c>
      <c r="V28" s="10">
        <f t="shared" si="7"/>
        <v>30.769230769230766</v>
      </c>
      <c r="W28" s="10">
        <f t="shared" si="7"/>
        <v>15.384615384615383</v>
      </c>
      <c r="X28" s="10">
        <f t="shared" si="7"/>
        <v>46.153846153846153</v>
      </c>
      <c r="Y28" s="10">
        <f t="shared" si="7"/>
        <v>46.153846153846153</v>
      </c>
      <c r="Z28" s="10">
        <f t="shared" si="7"/>
        <v>7.6923076923076916</v>
      </c>
      <c r="AA28" s="10">
        <f t="shared" si="7"/>
        <v>53.846153846153847</v>
      </c>
      <c r="AB28" s="10">
        <f t="shared" si="7"/>
        <v>30.769230769230766</v>
      </c>
      <c r="AC28" s="10">
        <f t="shared" si="7"/>
        <v>15.384615384615383</v>
      </c>
      <c r="AD28" s="10">
        <f t="shared" si="7"/>
        <v>30.769230769230766</v>
      </c>
      <c r="AE28" s="10">
        <f t="shared" si="7"/>
        <v>53.846153846153847</v>
      </c>
      <c r="AF28" s="10">
        <f t="shared" si="7"/>
        <v>15.384615384615383</v>
      </c>
      <c r="AG28" s="10">
        <f t="shared" si="7"/>
        <v>23.076923076923077</v>
      </c>
      <c r="AH28" s="10">
        <f t="shared" si="7"/>
        <v>61.538461538461533</v>
      </c>
      <c r="AI28" s="10">
        <f t="shared" si="7"/>
        <v>15.384615384615383</v>
      </c>
      <c r="AJ28" s="10">
        <f t="shared" si="7"/>
        <v>38.46153846153846</v>
      </c>
      <c r="AK28" s="10">
        <f t="shared" si="7"/>
        <v>46.153846153846153</v>
      </c>
      <c r="AL28" s="10">
        <f t="shared" si="7"/>
        <v>15.384615384615383</v>
      </c>
      <c r="AM28" s="10">
        <f t="shared" si="7"/>
        <v>53.846153846153847</v>
      </c>
      <c r="AN28" s="10">
        <f t="shared" si="7"/>
        <v>30.769230769230766</v>
      </c>
      <c r="AO28" s="10">
        <f t="shared" si="7"/>
        <v>15.384615384615383</v>
      </c>
      <c r="AP28" s="10">
        <f t="shared" si="7"/>
        <v>38.46153846153846</v>
      </c>
      <c r="AQ28" s="10">
        <f t="shared" si="7"/>
        <v>46.153846153846153</v>
      </c>
      <c r="AR28" s="10">
        <f t="shared" si="7"/>
        <v>15.384615384615383</v>
      </c>
      <c r="AS28" s="10">
        <f t="shared" si="7"/>
        <v>46.153846153846153</v>
      </c>
      <c r="AT28" s="10">
        <f t="shared" si="7"/>
        <v>38.46153846153846</v>
      </c>
      <c r="AU28" s="10">
        <f t="shared" si="7"/>
        <v>15.384615384615383</v>
      </c>
      <c r="AV28" s="10">
        <f t="shared" si="7"/>
        <v>46.153846153846153</v>
      </c>
      <c r="AW28" s="10">
        <f t="shared" si="7"/>
        <v>46.153846153846153</v>
      </c>
      <c r="AX28" s="10">
        <f t="shared" si="7"/>
        <v>7.6923076923076916</v>
      </c>
      <c r="AY28" s="10">
        <f t="shared" si="7"/>
        <v>46.153846153846153</v>
      </c>
      <c r="AZ28" s="10">
        <f t="shared" si="7"/>
        <v>30.769230769230766</v>
      </c>
      <c r="BA28" s="10">
        <f t="shared" si="7"/>
        <v>23.076923076923077</v>
      </c>
      <c r="BB28" s="10">
        <f t="shared" si="7"/>
        <v>38.46153846153846</v>
      </c>
      <c r="BC28" s="10">
        <f t="shared" si="7"/>
        <v>46.153846153846153</v>
      </c>
      <c r="BD28" s="10">
        <f t="shared" si="7"/>
        <v>15.384615384615383</v>
      </c>
      <c r="BE28" s="10">
        <f t="shared" si="7"/>
        <v>46.153846153846153</v>
      </c>
      <c r="BF28" s="10">
        <f t="shared" si="7"/>
        <v>38.46153846153846</v>
      </c>
      <c r="BG28" s="10">
        <f t="shared" si="7"/>
        <v>15.384615384615383</v>
      </c>
      <c r="BH28" s="10">
        <f t="shared" si="7"/>
        <v>38.46153846153846</v>
      </c>
      <c r="BI28" s="10">
        <f t="shared" si="7"/>
        <v>46.153846153846153</v>
      </c>
      <c r="BJ28" s="10">
        <f t="shared" si="7"/>
        <v>15.384615384615383</v>
      </c>
      <c r="BK28" s="10">
        <f t="shared" ref="BK28:BZ28" si="8">BK27/13%</f>
        <v>38.46153846153846</v>
      </c>
      <c r="BL28" s="10">
        <f t="shared" si="8"/>
        <v>38.46153846153846</v>
      </c>
      <c r="BM28" s="10">
        <f t="shared" si="8"/>
        <v>23.076923076923077</v>
      </c>
      <c r="BN28" s="10">
        <f t="shared" si="8"/>
        <v>38.46153846153846</v>
      </c>
      <c r="BO28" s="10">
        <f t="shared" si="8"/>
        <v>46.153846153846153</v>
      </c>
      <c r="BP28" s="10">
        <f t="shared" si="8"/>
        <v>15.384615384615383</v>
      </c>
      <c r="BQ28" s="10">
        <f t="shared" si="8"/>
        <v>38.46153846153846</v>
      </c>
      <c r="BR28" s="10">
        <f t="shared" si="8"/>
        <v>46.153846153846153</v>
      </c>
      <c r="BS28" s="10">
        <f t="shared" si="8"/>
        <v>15.384615384615383</v>
      </c>
      <c r="BT28" s="10">
        <f t="shared" si="8"/>
        <v>38.46153846153846</v>
      </c>
      <c r="BU28" s="10">
        <f t="shared" si="8"/>
        <v>46.153846153846153</v>
      </c>
      <c r="BV28" s="10">
        <f t="shared" si="8"/>
        <v>15.384615384615383</v>
      </c>
      <c r="BW28" s="10">
        <f t="shared" si="8"/>
        <v>46.153846153846153</v>
      </c>
      <c r="BX28" s="10">
        <f t="shared" si="8"/>
        <v>38.46153846153846</v>
      </c>
      <c r="BY28" s="10">
        <f t="shared" si="8"/>
        <v>15.384615384615383</v>
      </c>
      <c r="BZ28" s="10">
        <f t="shared" si="8"/>
        <v>46.153846153846153</v>
      </c>
      <c r="CA28" s="10">
        <f t="shared" ref="CA28:CP28" si="9">CA27/13%</f>
        <v>46.153846153846153</v>
      </c>
      <c r="CB28" s="10">
        <f t="shared" si="9"/>
        <v>7.6923076923076916</v>
      </c>
      <c r="CC28" s="10">
        <f t="shared" si="9"/>
        <v>38.46153846153846</v>
      </c>
      <c r="CD28" s="10">
        <f t="shared" si="9"/>
        <v>46.153846153846153</v>
      </c>
      <c r="CE28" s="10">
        <f t="shared" si="9"/>
        <v>15.384615384615383</v>
      </c>
      <c r="CF28" s="10">
        <f t="shared" si="9"/>
        <v>61.538461538461533</v>
      </c>
      <c r="CG28" s="10">
        <f t="shared" si="9"/>
        <v>30.769230769230766</v>
      </c>
      <c r="CH28" s="10">
        <f t="shared" si="9"/>
        <v>7.6923076923076916</v>
      </c>
      <c r="CI28" s="10">
        <f t="shared" si="9"/>
        <v>46.153846153846153</v>
      </c>
      <c r="CJ28" s="10">
        <f t="shared" si="9"/>
        <v>46.153846153846153</v>
      </c>
      <c r="CK28" s="10">
        <f t="shared" si="9"/>
        <v>7.6923076923076916</v>
      </c>
      <c r="CL28" s="10">
        <f t="shared" si="9"/>
        <v>46.153846153846153</v>
      </c>
      <c r="CM28" s="10">
        <f t="shared" si="9"/>
        <v>46.153846153846153</v>
      </c>
      <c r="CN28" s="10">
        <f t="shared" si="9"/>
        <v>7.6923076923076916</v>
      </c>
      <c r="CO28" s="17">
        <f>CO27/13%</f>
        <v>46.153846153846153</v>
      </c>
      <c r="CP28" s="17">
        <f t="shared" si="9"/>
        <v>46.153846153846153</v>
      </c>
      <c r="CQ28" s="17">
        <f t="shared" ref="CQ28:DE28" si="10">CQ27/13%</f>
        <v>7.6923076923076916</v>
      </c>
      <c r="CR28" s="10">
        <f t="shared" si="10"/>
        <v>46.153846153846153</v>
      </c>
      <c r="CS28" s="10">
        <f t="shared" si="10"/>
        <v>38.46153846153846</v>
      </c>
      <c r="CT28" s="10">
        <f t="shared" si="10"/>
        <v>15.384615384615383</v>
      </c>
      <c r="CU28" s="10">
        <f t="shared" si="10"/>
        <v>38.46153846153846</v>
      </c>
      <c r="CV28" s="10">
        <f t="shared" si="10"/>
        <v>46.153846153846153</v>
      </c>
      <c r="CW28" s="10">
        <f t="shared" si="10"/>
        <v>15.384615384615383</v>
      </c>
      <c r="CX28" s="10">
        <f t="shared" si="10"/>
        <v>38.46153846153846</v>
      </c>
      <c r="CY28" s="10">
        <f t="shared" si="10"/>
        <v>46.153846153846153</v>
      </c>
      <c r="CZ28" s="10">
        <f t="shared" si="10"/>
        <v>15.384615384615383</v>
      </c>
      <c r="DA28" s="10">
        <f t="shared" si="10"/>
        <v>61.538461538461533</v>
      </c>
      <c r="DB28" s="10">
        <f t="shared" si="10"/>
        <v>30.769230769230766</v>
      </c>
      <c r="DC28" s="10">
        <f t="shared" si="10"/>
        <v>7.6923076923076916</v>
      </c>
      <c r="DD28" s="10">
        <f t="shared" si="10"/>
        <v>38.46153846153846</v>
      </c>
      <c r="DE28" s="10">
        <f t="shared" si="10"/>
        <v>53.846153846153847</v>
      </c>
      <c r="DF28" s="10">
        <f t="shared" ref="DF28:EK28" si="11">DF27/13%</f>
        <v>7.6923076923076916</v>
      </c>
      <c r="DG28" s="10">
        <f t="shared" si="11"/>
        <v>38.46153846153846</v>
      </c>
      <c r="DH28" s="10">
        <f t="shared" si="11"/>
        <v>53.846153846153847</v>
      </c>
      <c r="DI28" s="10">
        <f t="shared" si="11"/>
        <v>7.6923076923076916</v>
      </c>
      <c r="DJ28" s="10">
        <f t="shared" si="11"/>
        <v>46.153846153846153</v>
      </c>
      <c r="DK28" s="10">
        <f t="shared" si="11"/>
        <v>46.153846153846153</v>
      </c>
      <c r="DL28" s="10">
        <f t="shared" si="11"/>
        <v>7.6923076923076916</v>
      </c>
      <c r="DM28" s="10">
        <f t="shared" si="11"/>
        <v>46.153846153846153</v>
      </c>
      <c r="DN28" s="10">
        <f t="shared" si="11"/>
        <v>46.153846153846153</v>
      </c>
      <c r="DO28" s="10">
        <f t="shared" si="11"/>
        <v>7.6923076923076916</v>
      </c>
      <c r="DP28" s="10">
        <f t="shared" si="11"/>
        <v>46.153846153846153</v>
      </c>
      <c r="DQ28" s="10">
        <f t="shared" si="11"/>
        <v>46.153846153846153</v>
      </c>
      <c r="DR28" s="10">
        <f t="shared" si="11"/>
        <v>7.6923076923076916</v>
      </c>
      <c r="DS28" s="10">
        <f t="shared" si="11"/>
        <v>53.846153846153847</v>
      </c>
      <c r="DT28" s="10">
        <f t="shared" si="11"/>
        <v>38.46153846153846</v>
      </c>
      <c r="DU28" s="10">
        <f t="shared" si="11"/>
        <v>7.6923076923076916</v>
      </c>
      <c r="DV28" s="10">
        <f t="shared" si="11"/>
        <v>46.153846153846153</v>
      </c>
      <c r="DW28" s="10">
        <f t="shared" si="11"/>
        <v>38.46153846153846</v>
      </c>
      <c r="DX28" s="10">
        <f t="shared" si="11"/>
        <v>15.384615384615383</v>
      </c>
      <c r="DY28" s="10">
        <f t="shared" si="11"/>
        <v>46.153846153846153</v>
      </c>
      <c r="DZ28" s="10">
        <f t="shared" si="11"/>
        <v>38.46153846153846</v>
      </c>
      <c r="EA28" s="10">
        <f t="shared" si="11"/>
        <v>15.384615384615383</v>
      </c>
      <c r="EB28" s="10">
        <f t="shared" si="11"/>
        <v>38.46153846153846</v>
      </c>
      <c r="EC28" s="10">
        <f t="shared" si="11"/>
        <v>46.153846153846153</v>
      </c>
      <c r="ED28" s="10">
        <f t="shared" si="11"/>
        <v>15.384615384615383</v>
      </c>
      <c r="EE28" s="10">
        <f t="shared" si="11"/>
        <v>46.153846153846153</v>
      </c>
      <c r="EF28" s="10">
        <f t="shared" si="11"/>
        <v>46.153846153846153</v>
      </c>
      <c r="EG28" s="10">
        <f t="shared" si="11"/>
        <v>7.6923076923076916</v>
      </c>
      <c r="EH28" s="17">
        <f t="shared" si="11"/>
        <v>46.153846153846153</v>
      </c>
      <c r="EI28" s="17">
        <f t="shared" si="11"/>
        <v>53.846153846153847</v>
      </c>
      <c r="EJ28" s="17">
        <f t="shared" si="11"/>
        <v>0</v>
      </c>
      <c r="EK28" s="17">
        <f t="shared" si="11"/>
        <v>46.153846153846153</v>
      </c>
      <c r="EL28" s="17">
        <f t="shared" ref="EL28:FK28" si="12">EL27/13%</f>
        <v>53.846153846153847</v>
      </c>
      <c r="EM28" s="17">
        <f t="shared" si="12"/>
        <v>0</v>
      </c>
      <c r="EN28" s="17">
        <f t="shared" si="12"/>
        <v>46.153846153846153</v>
      </c>
      <c r="EO28" s="17">
        <f t="shared" si="12"/>
        <v>53.846153846153847</v>
      </c>
      <c r="EP28" s="17">
        <f t="shared" si="12"/>
        <v>0</v>
      </c>
      <c r="EQ28" s="17">
        <f t="shared" si="12"/>
        <v>38.46153846153846</v>
      </c>
      <c r="ER28" s="17">
        <f t="shared" si="12"/>
        <v>61.538461538461533</v>
      </c>
      <c r="ES28" s="17">
        <f t="shared" si="12"/>
        <v>0</v>
      </c>
      <c r="ET28" s="17">
        <f t="shared" si="12"/>
        <v>30.769230769230766</v>
      </c>
      <c r="EU28" s="17">
        <f t="shared" si="12"/>
        <v>69.230769230769226</v>
      </c>
      <c r="EV28" s="17">
        <f t="shared" si="12"/>
        <v>0</v>
      </c>
      <c r="EW28" s="17">
        <f t="shared" si="12"/>
        <v>15.384615384615383</v>
      </c>
      <c r="EX28" s="17">
        <f t="shared" si="12"/>
        <v>84.615384615384613</v>
      </c>
      <c r="EY28" s="17">
        <f t="shared" si="12"/>
        <v>0</v>
      </c>
      <c r="EZ28" s="17">
        <f t="shared" si="12"/>
        <v>38.46153846153846</v>
      </c>
      <c r="FA28" s="17">
        <f t="shared" si="12"/>
        <v>61.538461538461533</v>
      </c>
      <c r="FB28" s="17">
        <f t="shared" si="12"/>
        <v>0</v>
      </c>
      <c r="FC28" s="17">
        <f t="shared" si="12"/>
        <v>46.153846153846153</v>
      </c>
      <c r="FD28" s="17">
        <f t="shared" si="12"/>
        <v>53.846153846153847</v>
      </c>
      <c r="FE28" s="17">
        <f t="shared" si="12"/>
        <v>0</v>
      </c>
      <c r="FF28" s="17">
        <f t="shared" si="12"/>
        <v>38.46153846153846</v>
      </c>
      <c r="FG28" s="17">
        <f t="shared" si="12"/>
        <v>61.538461538461533</v>
      </c>
      <c r="FH28" s="17">
        <f t="shared" si="12"/>
        <v>0</v>
      </c>
      <c r="FI28" s="17">
        <f t="shared" si="12"/>
        <v>38.46153846153846</v>
      </c>
      <c r="FJ28" s="17">
        <f t="shared" si="12"/>
        <v>61.538461538461533</v>
      </c>
      <c r="FK28" s="17">
        <f t="shared" si="12"/>
        <v>0</v>
      </c>
    </row>
    <row r="30" spans="1:254" x14ac:dyDescent="0.25">
      <c r="B30" s="77" t="s">
        <v>423</v>
      </c>
      <c r="C30" s="78"/>
      <c r="D30" s="78"/>
      <c r="E30" s="79"/>
      <c r="F30" s="22"/>
      <c r="G30" s="22"/>
      <c r="H30" s="22"/>
      <c r="I30" s="22"/>
    </row>
    <row r="31" spans="1:254" x14ac:dyDescent="0.25">
      <c r="B31" s="4" t="s">
        <v>424</v>
      </c>
      <c r="C31" s="43" t="s">
        <v>437</v>
      </c>
      <c r="D31" s="42">
        <f>E31/100*13</f>
        <v>5.6</v>
      </c>
      <c r="E31" s="42">
        <f>(C28+F28+I28+L28+O28)/5</f>
        <v>43.076923076923073</v>
      </c>
    </row>
    <row r="32" spans="1:254" x14ac:dyDescent="0.25">
      <c r="B32" s="4" t="s">
        <v>425</v>
      </c>
      <c r="C32" s="36" t="s">
        <v>437</v>
      </c>
      <c r="D32" s="37">
        <f>E32/100*13</f>
        <v>5.9999999999999991</v>
      </c>
      <c r="E32" s="37">
        <f>(D28+G28+J28+M28+P28)/5</f>
        <v>46.153846153846146</v>
      </c>
    </row>
    <row r="33" spans="2:15" x14ac:dyDescent="0.25">
      <c r="B33" s="4" t="s">
        <v>426</v>
      </c>
      <c r="C33" s="36" t="s">
        <v>437</v>
      </c>
      <c r="D33" s="37">
        <f>E33/100*13</f>
        <v>1.4</v>
      </c>
      <c r="E33" s="37">
        <f>(E28+H28+K28+N28+Q28)/5</f>
        <v>10.769230769230768</v>
      </c>
    </row>
    <row r="34" spans="2:15" x14ac:dyDescent="0.25">
      <c r="B34" s="4"/>
      <c r="C34" s="41"/>
      <c r="D34" s="39">
        <v>13</v>
      </c>
      <c r="E34" s="39">
        <f>SUM(E31:E33)</f>
        <v>100</v>
      </c>
    </row>
    <row r="35" spans="2:15" ht="15" customHeight="1" x14ac:dyDescent="0.25">
      <c r="B35" s="4"/>
      <c r="C35" s="36"/>
      <c r="D35" s="87" t="s">
        <v>55</v>
      </c>
      <c r="E35" s="88"/>
      <c r="F35" s="89" t="s">
        <v>3</v>
      </c>
      <c r="G35" s="90"/>
      <c r="H35" s="91" t="s">
        <v>322</v>
      </c>
      <c r="I35" s="92"/>
    </row>
    <row r="36" spans="2:15" x14ac:dyDescent="0.25">
      <c r="B36" s="4" t="s">
        <v>424</v>
      </c>
      <c r="C36" s="36" t="s">
        <v>438</v>
      </c>
      <c r="D36" s="37">
        <f>E36/100*13</f>
        <v>5.2</v>
      </c>
      <c r="E36" s="37">
        <f>(R28+U28+X28+AA28+AD28)/5</f>
        <v>40</v>
      </c>
      <c r="F36" s="37">
        <f>G36/100*13</f>
        <v>5.2</v>
      </c>
      <c r="G36" s="37">
        <f>(AG28+AJ28+AM28+AP28+AS28)/5</f>
        <v>40</v>
      </c>
      <c r="H36" s="37">
        <f>I36/100*13</f>
        <v>5.6000000000000005</v>
      </c>
      <c r="I36" s="37">
        <f>(AV28+AY28+BB28+BE28+BH28)/5</f>
        <v>43.07692307692308</v>
      </c>
      <c r="J36" s="60">
        <f>(D36+F36+H36)/3</f>
        <v>5.333333333333333</v>
      </c>
      <c r="K36" s="60">
        <f>(E36+G36+I36)/3</f>
        <v>41.025641025641029</v>
      </c>
    </row>
    <row r="37" spans="2:15" x14ac:dyDescent="0.25">
      <c r="B37" s="4" t="s">
        <v>425</v>
      </c>
      <c r="C37" s="36" t="s">
        <v>438</v>
      </c>
      <c r="D37" s="37">
        <f>E37/100*13</f>
        <v>6</v>
      </c>
      <c r="E37" s="37">
        <f>(S28+V28+Y28+AB28+AE28)/5</f>
        <v>46.153846153846153</v>
      </c>
      <c r="F37" s="37">
        <f>G37/100*13</f>
        <v>5.8</v>
      </c>
      <c r="G37" s="37">
        <f>(AH28+AK28+AN28+AQ28+AT28)/5</f>
        <v>44.615384615384613</v>
      </c>
      <c r="H37" s="37">
        <f>I37/100*13</f>
        <v>5.3999999999999995</v>
      </c>
      <c r="I37" s="37">
        <f>(AW28+AZ28+BC28+BF28+BI28)/5</f>
        <v>41.538461538461533</v>
      </c>
      <c r="J37" s="60">
        <f t="shared" ref="J37:J38" si="13">(D37+F37+H37)/3</f>
        <v>5.7333333333333334</v>
      </c>
      <c r="K37" s="60">
        <f t="shared" ref="K37:K38" si="14">(E37+G37+I37)/3</f>
        <v>44.102564102564109</v>
      </c>
    </row>
    <row r="38" spans="2:15" x14ac:dyDescent="0.25">
      <c r="B38" s="4" t="s">
        <v>426</v>
      </c>
      <c r="C38" s="36" t="s">
        <v>438</v>
      </c>
      <c r="D38" s="37">
        <f>E38/100*13</f>
        <v>1.7999999999999998</v>
      </c>
      <c r="E38" s="37">
        <f>(T28+W28+Z28+AC28+AF28)/5</f>
        <v>13.846153846153845</v>
      </c>
      <c r="F38" s="3">
        <f>G38/100*13</f>
        <v>1.9999999999999998</v>
      </c>
      <c r="G38" s="37">
        <f>(AI28+AL28+AO28+AR28+AU28)/5</f>
        <v>15.384615384615383</v>
      </c>
      <c r="H38" s="3">
        <f>I38/100*13</f>
        <v>1.9999999999999998</v>
      </c>
      <c r="I38" s="37">
        <f>(AX28+BA28+BD28+BG28+BJ28)/5</f>
        <v>15.384615384615383</v>
      </c>
      <c r="J38" s="60">
        <f t="shared" si="13"/>
        <v>1.9333333333333333</v>
      </c>
      <c r="K38" s="60">
        <f t="shared" si="14"/>
        <v>14.87179487179487</v>
      </c>
    </row>
    <row r="39" spans="2:15" x14ac:dyDescent="0.25">
      <c r="B39" s="4"/>
      <c r="C39" s="36"/>
      <c r="D39" s="35">
        <f>SUM(D36:D38)</f>
        <v>13</v>
      </c>
      <c r="E39" s="35">
        <f t="shared" ref="E39:I39" si="15">SUM(E36:E38)</f>
        <v>100</v>
      </c>
      <c r="F39" s="34">
        <v>13</v>
      </c>
      <c r="G39" s="35">
        <f t="shared" si="15"/>
        <v>100</v>
      </c>
      <c r="H39" s="34">
        <v>13</v>
      </c>
      <c r="I39" s="35">
        <f t="shared" si="15"/>
        <v>100</v>
      </c>
      <c r="J39" s="60">
        <f>SUM(J36:J38)</f>
        <v>13</v>
      </c>
      <c r="K39" s="60">
        <f>SUM(K36:K38)</f>
        <v>100.00000000000001</v>
      </c>
    </row>
    <row r="40" spans="2:15" x14ac:dyDescent="0.25">
      <c r="B40" s="4" t="s">
        <v>424</v>
      </c>
      <c r="C40" s="36" t="s">
        <v>439</v>
      </c>
      <c r="D40" s="37">
        <f>E40/100*13</f>
        <v>5.2</v>
      </c>
      <c r="E40" s="37">
        <f>(BK28+BN28+BQ28+BT28+BW28)/5</f>
        <v>40</v>
      </c>
      <c r="I40" s="21"/>
    </row>
    <row r="41" spans="2:15" x14ac:dyDescent="0.25">
      <c r="B41" s="4" t="s">
        <v>425</v>
      </c>
      <c r="C41" s="36" t="s">
        <v>439</v>
      </c>
      <c r="D41" s="37">
        <f>E41/100*13</f>
        <v>5.6000000000000005</v>
      </c>
      <c r="E41" s="37">
        <f>(BL28+BO28+BR28+BU28+BX28)/5</f>
        <v>43.07692307692308</v>
      </c>
    </row>
    <row r="42" spans="2:15" x14ac:dyDescent="0.25">
      <c r="B42" s="4" t="s">
        <v>426</v>
      </c>
      <c r="C42" s="36" t="s">
        <v>439</v>
      </c>
      <c r="D42" s="37">
        <f>E42/100*13</f>
        <v>2.2000000000000002</v>
      </c>
      <c r="E42" s="37">
        <f>(BM28+BP28+BS28+BV28+BY28)/5</f>
        <v>16.923076923076923</v>
      </c>
    </row>
    <row r="43" spans="2:15" x14ac:dyDescent="0.25">
      <c r="B43" s="4"/>
      <c r="C43" s="41"/>
      <c r="D43" s="39">
        <f>SUM(D40:D42)</f>
        <v>13</v>
      </c>
      <c r="E43" s="38">
        <f>SUM(E40:E42)</f>
        <v>100</v>
      </c>
      <c r="F43" s="40"/>
    </row>
    <row r="44" spans="2:15" x14ac:dyDescent="0.25">
      <c r="B44" s="4"/>
      <c r="C44" s="36"/>
      <c r="D44" s="87" t="s">
        <v>156</v>
      </c>
      <c r="E44" s="88"/>
      <c r="F44" s="87" t="s">
        <v>113</v>
      </c>
      <c r="G44" s="88"/>
      <c r="H44" s="91" t="s">
        <v>171</v>
      </c>
      <c r="I44" s="92"/>
      <c r="J44" s="65" t="s">
        <v>183</v>
      </c>
      <c r="K44" s="65"/>
      <c r="L44" s="65" t="s">
        <v>114</v>
      </c>
      <c r="M44" s="65"/>
    </row>
    <row r="45" spans="2:15" x14ac:dyDescent="0.25">
      <c r="B45" s="4" t="s">
        <v>424</v>
      </c>
      <c r="C45" s="36" t="s">
        <v>440</v>
      </c>
      <c r="D45" s="37">
        <f>E45/100*13</f>
        <v>6.2</v>
      </c>
      <c r="E45" s="37">
        <f>(BZ28+CC28+CF28+CI28+CL28)/5</f>
        <v>47.692307692307693</v>
      </c>
      <c r="F45" s="37">
        <f>G45/100*13</f>
        <v>6</v>
      </c>
      <c r="G45" s="37">
        <f>(CO28+CR28+CU28+CX28+DA28)/5</f>
        <v>46.153846153846153</v>
      </c>
      <c r="H45" s="37">
        <f>I45/100*13</f>
        <v>5.6000000000000005</v>
      </c>
      <c r="I45" s="37">
        <f>(DD28+DG28+DJ28+DM28+DP28)/5</f>
        <v>43.07692307692308</v>
      </c>
      <c r="J45" s="37">
        <f>K45/100*13</f>
        <v>6</v>
      </c>
      <c r="K45" s="37">
        <f>(DS28+DV28+DY28+EB28+EE28)/5</f>
        <v>46.153846153846153</v>
      </c>
      <c r="L45" s="37">
        <f>M45/100*13</f>
        <v>5.3999999999999995</v>
      </c>
      <c r="M45" s="37">
        <f>(EH28+EK28+EN28+EQ28+ET28)/5</f>
        <v>41.538461538461533</v>
      </c>
      <c r="N45" s="60">
        <f>(D45+F45+H45+J45+L45)/5</f>
        <v>5.84</v>
      </c>
      <c r="O45" s="60">
        <f>(E45+G45+I45+K45+M45)/5</f>
        <v>44.92307692307692</v>
      </c>
    </row>
    <row r="46" spans="2:15" x14ac:dyDescent="0.25">
      <c r="B46" s="4" t="s">
        <v>425</v>
      </c>
      <c r="C46" s="36" t="s">
        <v>440</v>
      </c>
      <c r="D46" s="37">
        <f>E46/100*13</f>
        <v>5.6000000000000005</v>
      </c>
      <c r="E46" s="37">
        <f>(CA28+CD28+CG28+CJ28+CM28)/5</f>
        <v>43.07692307692308</v>
      </c>
      <c r="F46" s="37">
        <f>G46/100*13</f>
        <v>5.4</v>
      </c>
      <c r="G46" s="37">
        <f>(CP28+CS28+CV28+CY28+DB28)/5</f>
        <v>41.53846153846154</v>
      </c>
      <c r="H46" s="37">
        <f>I46/100*13</f>
        <v>6.4</v>
      </c>
      <c r="I46" s="37">
        <f>(DE28+DH28+DK28+DN28+DQ28)/5</f>
        <v>49.230769230769234</v>
      </c>
      <c r="J46" s="37">
        <f>K46/100*13</f>
        <v>5.4</v>
      </c>
      <c r="K46" s="37">
        <f>(DT28+DW28+DZ28+EC28+EF28)/5</f>
        <v>41.53846153846154</v>
      </c>
      <c r="L46" s="37">
        <f>M46/100*13</f>
        <v>7.6000000000000005</v>
      </c>
      <c r="M46" s="37">
        <f>(EI28+EL28+EO28+ER28+EU28)/5</f>
        <v>58.461538461538467</v>
      </c>
      <c r="N46" s="60">
        <f t="shared" ref="N46:N47" si="16">(D46+F46+H46+J46+L46)/5</f>
        <v>6.08</v>
      </c>
      <c r="O46" s="60">
        <f t="shared" ref="O46:O47" si="17">(E46+G46+I46+K46+M46)/5</f>
        <v>46.769230769230774</v>
      </c>
    </row>
    <row r="47" spans="2:15" x14ac:dyDescent="0.25">
      <c r="B47" s="4" t="s">
        <v>426</v>
      </c>
      <c r="C47" s="36" t="s">
        <v>440</v>
      </c>
      <c r="D47" s="37">
        <f>E47/100*13</f>
        <v>1.2</v>
      </c>
      <c r="E47" s="37">
        <f>(CB28+CE28+CH28+CK28+CN28)/5</f>
        <v>9.2307692307692299</v>
      </c>
      <c r="F47" s="37">
        <f>G47/100*13</f>
        <v>1.5999999999999999</v>
      </c>
      <c r="G47" s="37">
        <f>(CQ28+CT28+CW28+CZ28+DC28)/5</f>
        <v>12.307692307692307</v>
      </c>
      <c r="H47" s="37">
        <f>I47/100*13</f>
        <v>0.99999999999999989</v>
      </c>
      <c r="I47" s="37">
        <f>(DF28+DI28+DL28+DO28+DR28)/5</f>
        <v>7.6923076923076916</v>
      </c>
      <c r="J47" s="37">
        <f>K47/100*13</f>
        <v>1.5999999999999999</v>
      </c>
      <c r="K47" s="37">
        <f>(DU28+DX28+EA28+ED28+EG28)/5</f>
        <v>12.307692307692307</v>
      </c>
      <c r="L47" s="37">
        <f>M47/100*13</f>
        <v>0</v>
      </c>
      <c r="M47" s="37">
        <f>(EJ28+EM28+EP28+ES28+EV28)/5</f>
        <v>0</v>
      </c>
      <c r="N47" s="60">
        <f t="shared" si="16"/>
        <v>1.0799999999999998</v>
      </c>
      <c r="O47" s="60">
        <f t="shared" si="17"/>
        <v>8.3076923076923066</v>
      </c>
    </row>
    <row r="48" spans="2:15" x14ac:dyDescent="0.25">
      <c r="B48" s="4"/>
      <c r="C48" s="36"/>
      <c r="D48" s="35">
        <f>SUM(D45:D47)</f>
        <v>13</v>
      </c>
      <c r="E48" s="35">
        <f t="shared" ref="E48:M48" si="18">SUM(E45:E47)</f>
        <v>100</v>
      </c>
      <c r="F48" s="34">
        <f t="shared" si="18"/>
        <v>13</v>
      </c>
      <c r="G48" s="35">
        <f t="shared" si="18"/>
        <v>100</v>
      </c>
      <c r="H48" s="34">
        <f t="shared" si="18"/>
        <v>13</v>
      </c>
      <c r="I48" s="35">
        <f t="shared" si="18"/>
        <v>100.00000000000001</v>
      </c>
      <c r="J48" s="34">
        <f t="shared" si="18"/>
        <v>13</v>
      </c>
      <c r="K48" s="35">
        <f t="shared" si="18"/>
        <v>100</v>
      </c>
      <c r="L48" s="34">
        <f t="shared" si="18"/>
        <v>13</v>
      </c>
      <c r="M48" s="35">
        <f t="shared" si="18"/>
        <v>100</v>
      </c>
      <c r="N48" s="60">
        <f>SUM(N45:N47)</f>
        <v>13</v>
      </c>
      <c r="O48" s="60">
        <f>SUM(O45:O47)</f>
        <v>100</v>
      </c>
    </row>
    <row r="49" spans="2:5" x14ac:dyDescent="0.25">
      <c r="B49" s="4" t="s">
        <v>424</v>
      </c>
      <c r="C49" s="36" t="s">
        <v>441</v>
      </c>
      <c r="D49" s="37">
        <f>E49/100*13</f>
        <v>4.5999999999999996</v>
      </c>
      <c r="E49" s="37">
        <f>(EW28+EZ28+FC28+FF28+FI28)/5</f>
        <v>35.38461538461538</v>
      </c>
    </row>
    <row r="50" spans="2:5" x14ac:dyDescent="0.25">
      <c r="B50" s="4" t="s">
        <v>425</v>
      </c>
      <c r="C50" s="36" t="s">
        <v>441</v>
      </c>
      <c r="D50" s="37">
        <f>E50/100*13</f>
        <v>8.3999999999999986</v>
      </c>
      <c r="E50" s="37">
        <f>(EX28+FA28+FD28+FG28+FJ28)/5</f>
        <v>64.615384615384613</v>
      </c>
    </row>
    <row r="51" spans="2:5" x14ac:dyDescent="0.25">
      <c r="B51" s="4" t="s">
        <v>426</v>
      </c>
      <c r="C51" s="36" t="s">
        <v>441</v>
      </c>
      <c r="D51" s="37">
        <f>E51/100*13</f>
        <v>0</v>
      </c>
      <c r="E51" s="37">
        <f>(EY28+FB28+FE28+FH28+FK28)/5</f>
        <v>0</v>
      </c>
    </row>
    <row r="52" spans="2:5" x14ac:dyDescent="0.25">
      <c r="B52" s="4"/>
      <c r="C52" s="36"/>
      <c r="D52" s="34">
        <f>SUM(D49:D51)</f>
        <v>12.999999999999998</v>
      </c>
      <c r="E52" s="34">
        <f>SUM(E49:E51)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8:B2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35:E35"/>
    <mergeCell ref="F35:G35"/>
    <mergeCell ref="H35:I35"/>
    <mergeCell ref="D44:E44"/>
    <mergeCell ref="F44:G44"/>
    <mergeCell ref="H44:I44"/>
    <mergeCell ref="B30:E30"/>
    <mergeCell ref="J44:K44"/>
    <mergeCell ref="L44:M4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2 жас</vt:lpstr>
      <vt:lpstr>3 жас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2024-09-16T12:03:07Z</dcterms:modified>
</cp:coreProperties>
</file>