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5" windowHeight="9435" firstSheet="1" activeTab="1"/>
  </bookViews>
  <sheets>
    <sheet name="ерте жас тобы" sheetId="1" r:id="rId1"/>
    <sheet name="2 жас" sheetId="2" r:id="rId2"/>
    <sheet name="3 жас" sheetId="3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2" l="1"/>
  <c r="O48" i="2"/>
  <c r="O47" i="2"/>
  <c r="O46" i="2"/>
  <c r="N49" i="2"/>
  <c r="N48" i="2"/>
  <c r="N47" i="2"/>
  <c r="N46" i="2"/>
  <c r="I40" i="2"/>
  <c r="I39" i="2"/>
  <c r="I37" i="2"/>
  <c r="H40" i="2"/>
  <c r="H38" i="2"/>
  <c r="H37" i="2"/>
  <c r="O60" i="3"/>
  <c r="O59" i="3"/>
  <c r="O58" i="3"/>
  <c r="O57" i="3"/>
  <c r="N60" i="3"/>
  <c r="N59" i="3"/>
  <c r="N58" i="3"/>
  <c r="N57" i="3"/>
  <c r="K51" i="3"/>
  <c r="K50" i="3"/>
  <c r="K49" i="3"/>
  <c r="K48" i="3"/>
  <c r="J51" i="3"/>
  <c r="J50" i="3"/>
  <c r="J49" i="3"/>
  <c r="J48" i="3"/>
  <c r="BT28" i="2" l="1"/>
  <c r="BT29" i="2" s="1"/>
  <c r="F40" i="1" l="1"/>
  <c r="F41" i="1" s="1"/>
  <c r="G40" i="1"/>
  <c r="G41" i="1" s="1"/>
  <c r="H40" i="1"/>
  <c r="H41" i="1" s="1"/>
  <c r="C28" i="2"/>
  <c r="C29" i="2" s="1"/>
  <c r="D28" i="2"/>
  <c r="D29" i="2" s="1"/>
  <c r="E28" i="2"/>
  <c r="E29" i="2" s="1"/>
  <c r="F28" i="2"/>
  <c r="F29" i="2" s="1"/>
  <c r="G28" i="2"/>
  <c r="G29" i="2" s="1"/>
  <c r="H28" i="2"/>
  <c r="H29" i="2" s="1"/>
  <c r="I28" i="2"/>
  <c r="I29" i="2" s="1"/>
  <c r="J28" i="2"/>
  <c r="J29" i="2" s="1"/>
  <c r="K28" i="2"/>
  <c r="K29" i="2" s="1"/>
  <c r="L28" i="2"/>
  <c r="L29" i="2" s="1"/>
  <c r="M28" i="2"/>
  <c r="M29" i="2" s="1"/>
  <c r="N28" i="2"/>
  <c r="N29" i="2" s="1"/>
  <c r="O28" i="2"/>
  <c r="O29" i="2" s="1"/>
  <c r="P28" i="2"/>
  <c r="P29" i="2" s="1"/>
  <c r="Q28" i="2"/>
  <c r="Q29" i="2" s="1"/>
  <c r="R28" i="2"/>
  <c r="R29" i="2" s="1"/>
  <c r="S28" i="2"/>
  <c r="S29" i="2" s="1"/>
  <c r="T28" i="2"/>
  <c r="T29" i="2" s="1"/>
  <c r="U28" i="2"/>
  <c r="U29" i="2" s="1"/>
  <c r="V28" i="2"/>
  <c r="V29" i="2" s="1"/>
  <c r="W28" i="2"/>
  <c r="W29" i="2" s="1"/>
  <c r="X28" i="2"/>
  <c r="X29" i="2" s="1"/>
  <c r="Y28" i="2"/>
  <c r="Y29" i="2" s="1"/>
  <c r="Z28" i="2"/>
  <c r="Z29" i="2" s="1"/>
  <c r="AA28" i="2"/>
  <c r="AA29" i="2" s="1"/>
  <c r="AB28" i="2"/>
  <c r="AB29" i="2" s="1"/>
  <c r="AC28" i="2"/>
  <c r="AC29" i="2" s="1"/>
  <c r="AD28" i="2"/>
  <c r="AD29" i="2" s="1"/>
  <c r="AE28" i="2"/>
  <c r="AE29" i="2" s="1"/>
  <c r="AF28" i="2"/>
  <c r="AF29" i="2" s="1"/>
  <c r="AG28" i="2"/>
  <c r="AG29" i="2" s="1"/>
  <c r="AH28" i="2"/>
  <c r="AH29" i="2" s="1"/>
  <c r="AI28" i="2"/>
  <c r="AI29" i="2" s="1"/>
  <c r="AJ28" i="2"/>
  <c r="AJ29" i="2" s="1"/>
  <c r="AK28" i="2"/>
  <c r="AK29" i="2" s="1"/>
  <c r="AL28" i="2"/>
  <c r="AL29" i="2" s="1"/>
  <c r="AM28" i="2"/>
  <c r="AM29" i="2" s="1"/>
  <c r="AN28" i="2"/>
  <c r="AN29" i="2" s="1"/>
  <c r="AO28" i="2"/>
  <c r="AO29" i="2" s="1"/>
  <c r="AP28" i="2"/>
  <c r="AP29" i="2" s="1"/>
  <c r="AQ28" i="2"/>
  <c r="AQ29" i="2" s="1"/>
  <c r="AR28" i="2"/>
  <c r="AR29" i="2" s="1"/>
  <c r="AS28" i="2"/>
  <c r="AS29" i="2" s="1"/>
  <c r="AT28" i="2"/>
  <c r="AT29" i="2" s="1"/>
  <c r="AU28" i="2"/>
  <c r="AU29" i="2" s="1"/>
  <c r="AV28" i="2"/>
  <c r="AV29" i="2" s="1"/>
  <c r="AW28" i="2"/>
  <c r="AW29" i="2" s="1"/>
  <c r="AX28" i="2"/>
  <c r="AX29" i="2" s="1"/>
  <c r="AY28" i="2"/>
  <c r="AY29" i="2" s="1"/>
  <c r="AZ28" i="2"/>
  <c r="AZ29" i="2" s="1"/>
  <c r="BA28" i="2"/>
  <c r="BA29" i="2" s="1"/>
  <c r="BB28" i="2"/>
  <c r="BB29" i="2" s="1"/>
  <c r="BC28" i="2"/>
  <c r="BC29" i="2" s="1"/>
  <c r="BD28" i="2"/>
  <c r="BD29" i="2" s="1"/>
  <c r="BE28" i="2"/>
  <c r="BE29" i="2" s="1"/>
  <c r="BF28" i="2"/>
  <c r="BF29" i="2" s="1"/>
  <c r="BG28" i="2"/>
  <c r="BG29" i="2" s="1"/>
  <c r="BH28" i="2"/>
  <c r="BH29" i="2" s="1"/>
  <c r="BI28" i="2"/>
  <c r="BI29" i="2" s="1"/>
  <c r="BJ28" i="2"/>
  <c r="BJ29" i="2" s="1"/>
  <c r="BK28" i="2"/>
  <c r="BK29" i="2" s="1"/>
  <c r="BL28" i="2"/>
  <c r="BL29" i="2" s="1"/>
  <c r="BM28" i="2"/>
  <c r="BM29" i="2" s="1"/>
  <c r="BN28" i="2"/>
  <c r="BN29" i="2" s="1"/>
  <c r="BO28" i="2"/>
  <c r="BO29" i="2" s="1"/>
  <c r="BP28" i="2"/>
  <c r="BP29" i="2" s="1"/>
  <c r="BQ28" i="2"/>
  <c r="BQ29" i="2" s="1"/>
  <c r="BR28" i="2"/>
  <c r="BR29" i="2" s="1"/>
  <c r="BS28" i="2"/>
  <c r="BS29" i="2" s="1"/>
  <c r="BU28" i="2"/>
  <c r="BU29" i="2" s="1"/>
  <c r="BV28" i="2"/>
  <c r="BV29" i="2" s="1"/>
  <c r="BW28" i="2"/>
  <c r="BW29" i="2" s="1"/>
  <c r="BX28" i="2"/>
  <c r="BX29" i="2" s="1"/>
  <c r="BY28" i="2"/>
  <c r="BY29" i="2" s="1"/>
  <c r="BZ28" i="2"/>
  <c r="BZ29" i="2" s="1"/>
  <c r="CA28" i="2"/>
  <c r="CA29" i="2" s="1"/>
  <c r="CB28" i="2"/>
  <c r="CB29" i="2" s="1"/>
  <c r="CC28" i="2"/>
  <c r="CC29" i="2" s="1"/>
  <c r="CD28" i="2"/>
  <c r="CD29" i="2" s="1"/>
  <c r="CE28" i="2"/>
  <c r="CE29" i="2" s="1"/>
  <c r="CF28" i="2"/>
  <c r="CF29" i="2" s="1"/>
  <c r="CG28" i="2"/>
  <c r="CG29" i="2" s="1"/>
  <c r="CH28" i="2"/>
  <c r="CH29" i="2" s="1"/>
  <c r="CI28" i="2"/>
  <c r="CI29" i="2" s="1"/>
  <c r="CJ28" i="2"/>
  <c r="CJ29" i="2" s="1"/>
  <c r="CK28" i="2"/>
  <c r="CK29" i="2" s="1"/>
  <c r="CL28" i="2"/>
  <c r="CL29" i="2" s="1"/>
  <c r="CM28" i="2"/>
  <c r="CM29" i="2" s="1"/>
  <c r="CN28" i="2"/>
  <c r="CN29" i="2" s="1"/>
  <c r="CO28" i="2"/>
  <c r="CO29" i="2" s="1"/>
  <c r="CP28" i="2"/>
  <c r="CP29" i="2" s="1"/>
  <c r="CQ28" i="2"/>
  <c r="CQ29" i="2" s="1"/>
  <c r="CR28" i="2"/>
  <c r="CR29" i="2" s="1"/>
  <c r="CS28" i="2"/>
  <c r="CS29" i="2" s="1"/>
  <c r="CT28" i="2"/>
  <c r="CT29" i="2" s="1"/>
  <c r="CU28" i="2"/>
  <c r="CU29" i="2" s="1"/>
  <c r="CV28" i="2"/>
  <c r="CV29" i="2" s="1"/>
  <c r="CW28" i="2"/>
  <c r="CW29" i="2" s="1"/>
  <c r="CX28" i="2"/>
  <c r="CX29" i="2" s="1"/>
  <c r="CY28" i="2"/>
  <c r="CY29" i="2" s="1"/>
  <c r="CZ28" i="2"/>
  <c r="CZ29" i="2" s="1"/>
  <c r="DA28" i="2"/>
  <c r="DA29" i="2" s="1"/>
  <c r="DB28" i="2"/>
  <c r="DB29" i="2" s="1"/>
  <c r="DC28" i="2"/>
  <c r="DC29" i="2" s="1"/>
  <c r="DD28" i="2"/>
  <c r="DD29" i="2" s="1"/>
  <c r="DE28" i="2"/>
  <c r="DE29" i="2" s="1"/>
  <c r="DF28" i="2"/>
  <c r="DF29" i="2" s="1"/>
  <c r="DG28" i="2"/>
  <c r="DG29" i="2" s="1"/>
  <c r="DH28" i="2"/>
  <c r="DH29" i="2" s="1"/>
  <c r="DI28" i="2"/>
  <c r="DI29" i="2" s="1"/>
  <c r="DJ28" i="2"/>
  <c r="DJ29" i="2" s="1"/>
  <c r="DK28" i="2"/>
  <c r="DK29" i="2" s="1"/>
  <c r="DL28" i="2"/>
  <c r="DL29" i="2" s="1"/>
  <c r="DM28" i="2"/>
  <c r="DM29" i="2" s="1"/>
  <c r="DN28" i="2"/>
  <c r="DN29" i="2" s="1"/>
  <c r="DO28" i="2"/>
  <c r="DO29" i="2" s="1"/>
  <c r="DP28" i="2"/>
  <c r="DP29" i="2" s="1"/>
  <c r="DQ28" i="2"/>
  <c r="DQ29" i="2" s="1"/>
  <c r="DR28" i="2"/>
  <c r="DR29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I57" i="3" l="1"/>
  <c r="H57" i="3" s="1"/>
  <c r="I58" i="3"/>
  <c r="H58" i="3" s="1"/>
  <c r="E63" i="3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52" i="2"/>
  <c r="D52" i="2" s="1"/>
  <c r="E51" i="2"/>
  <c r="D51" i="2" s="1"/>
  <c r="E50" i="2"/>
  <c r="D50" i="2" s="1"/>
  <c r="M46" i="2"/>
  <c r="L46" i="2" s="1"/>
  <c r="M47" i="2"/>
  <c r="L47" i="2" s="1"/>
  <c r="M48" i="2"/>
  <c r="L48" i="2" s="1"/>
  <c r="K46" i="2"/>
  <c r="J46" i="2" s="1"/>
  <c r="K47" i="2"/>
  <c r="J47" i="2" s="1"/>
  <c r="K48" i="2"/>
  <c r="J48" i="2" s="1"/>
  <c r="I46" i="2"/>
  <c r="H46" i="2" s="1"/>
  <c r="I47" i="2"/>
  <c r="H47" i="2" s="1"/>
  <c r="I48" i="2"/>
  <c r="H48" i="2" s="1"/>
  <c r="G46" i="2"/>
  <c r="F46" i="2" s="1"/>
  <c r="G47" i="2"/>
  <c r="F47" i="2" s="1"/>
  <c r="G48" i="2"/>
  <c r="F48" i="2" s="1"/>
  <c r="E46" i="2"/>
  <c r="D46" i="2" s="1"/>
  <c r="E47" i="2"/>
  <c r="D47" i="2" s="1"/>
  <c r="E48" i="2"/>
  <c r="D48" i="2" s="1"/>
  <c r="E41" i="2"/>
  <c r="D41" i="2" s="1"/>
  <c r="E42" i="2"/>
  <c r="D42" i="2" s="1"/>
  <c r="E43" i="2"/>
  <c r="D43" i="2" s="1"/>
  <c r="G37" i="2"/>
  <c r="F37" i="2" s="1"/>
  <c r="G38" i="2"/>
  <c r="F38" i="2" s="1"/>
  <c r="F39" i="2"/>
  <c r="H39" i="2" s="1"/>
  <c r="E37" i="2"/>
  <c r="D37" i="2" s="1"/>
  <c r="E38" i="2"/>
  <c r="D38" i="2" s="1"/>
  <c r="E39" i="2"/>
  <c r="D39" i="2" s="1"/>
  <c r="E32" i="2"/>
  <c r="D32" i="2" s="1"/>
  <c r="E33" i="2"/>
  <c r="D33" i="2" s="1"/>
  <c r="E34" i="2"/>
  <c r="D34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H60" i="3" l="1"/>
  <c r="D64" i="3"/>
  <c r="E64" i="3"/>
  <c r="M60" i="3"/>
  <c r="L60" i="3"/>
  <c r="K60" i="3"/>
  <c r="J60" i="3"/>
  <c r="I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53" i="2"/>
  <c r="D53" i="2"/>
  <c r="M49" i="2"/>
  <c r="L49" i="2"/>
  <c r="J49" i="2"/>
  <c r="K49" i="2"/>
  <c r="G49" i="2"/>
  <c r="F49" i="2"/>
  <c r="I49" i="2"/>
  <c r="H49" i="2"/>
  <c r="D49" i="2"/>
  <c r="E49" i="2"/>
  <c r="E44" i="2"/>
  <c r="D44" i="2"/>
  <c r="F40" i="2"/>
  <c r="G40" i="2"/>
  <c r="D35" i="2"/>
  <c r="E35" i="2"/>
  <c r="D40" i="2"/>
  <c r="E40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<sst xmlns="http://schemas.openxmlformats.org/spreadsheetml/2006/main" count="921" uniqueCount="692">
  <si>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</si>
  <si>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</si>
  <si>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</si>
  <si>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</si>
  <si>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</si>
  <si>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</si>
  <si>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</si>
  <si>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</si>
  <si>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</si>
  <si>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</si>
  <si>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</si>
  <si>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</si>
  <si>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</si>
  <si>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</si>
  <si>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</si>
  <si>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</si>
  <si>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</si>
  <si>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</si>
  <si>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</si>
  <si>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</si>
  <si>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</si>
  <si>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</si>
  <si>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</si>
  <si>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</si>
  <si>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</si>
  <si>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</si>
  <si>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</si>
  <si>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</si>
  <si>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</si>
  <si>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</si>
  <si>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</si>
  <si>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</si>
  <si>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</si>
  <si>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</si>
  <si>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</si>
  <si>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</si>
  <si>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</si>
  <si>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</si>
  <si>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</si>
  <si>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</si>
  <si>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</si>
  <si>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</si>
  <si>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</si>
  <si>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</si>
  <si>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</si>
  <si>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</si>
  <si>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</si>
  <si>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</si>
  <si>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</si>
  <si>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</si>
  <si>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</si>
  <si>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</si>
  <si>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</si>
  <si>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</si>
  <si>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</si>
  <si>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</si>
  <si>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</si>
  <si>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</si>
  <si>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</si>
  <si>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</si>
  <si>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</si>
  <si>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</si>
  <si>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</si>
  <si>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</si>
  <si>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</si>
  <si>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</si>
  <si>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</si>
  <si>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</si>
  <si>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</si>
  <si>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</si>
  <si>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</si>
  <si>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</si>
  <si>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</si>
  <si>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</si>
  <si>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</si>
  <si>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</si>
  <si>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</si>
  <si>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</si>
  <si>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</si>
  <si>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</si>
  <si>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</si>
  <si>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</si>
  <si>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</si>
  <si>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</si>
  <si>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</si>
  <si>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</si>
  <si>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</si>
  <si>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</si>
  <si>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</si>
  <si>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</si>
  <si>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</si>
  <si>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</si>
  <si>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</si>
  <si>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</si>
  <si>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</si>
  <si>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</si>
  <si>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</si>
  <si>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</si>
  <si>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</si>
  <si>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</si>
  <si>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</si>
  <si>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</si>
  <si>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</si>
  <si>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</si>
  <si>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</si>
  <si>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</si>
  <si>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</si>
  <si>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</si>
  <si>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</si>
  <si>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</si>
  <si>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</si>
  <si>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</si>
  <si>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</si>
  <si>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</si>
  <si>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</si>
  <si>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</si>
  <si>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</si>
  <si>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</si>
  <si>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</si>
  <si>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</si>
  <si>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</si>
  <si>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</si>
  <si>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</si>
  <si>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</si>
  <si>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</si>
  <si>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</si>
  <si>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</si>
  <si>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</si>
  <si>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</si>
  <si>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</si>
  <si>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</si>
  <si>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</si>
  <si>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</si>
  <si>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</si>
  <si>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</si>
  <si>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</si>
  <si>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</si>
  <si>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</si>
  <si>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</si>
  <si>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</si>
  <si>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</si>
  <si>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</si>
  <si>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</si>
  <si>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</si>
  <si>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</si>
  <si>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</si>
  <si>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</si>
  <si>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</si>
  <si>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</si>
  <si>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</si>
  <si>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</si>
  <si>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</si>
  <si>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</si>
  <si>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</si>
  <si>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</si>
  <si>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</si>
  <si>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</si>
  <si>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</si>
  <si>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</si>
  <si>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</si>
  <si>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</si>
  <si>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</si>
  <si>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</si>
  <si>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</si>
  <si>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</si>
  <si>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</si>
  <si>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</si>
  <si>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</si>
  <si>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</si>
  <si>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</si>
  <si>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</si>
  <si>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</si>
  <si>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</si>
  <si>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</si>
  <si>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</si>
  <si>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</si>
  <si>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</si>
  <si>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</si>
  <si>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</si>
  <si>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</si>
  <si>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</si>
  <si>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</si>
  <si>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</si>
  <si>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</si>
  <si>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</si>
  <si>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</si>
  <si>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</si>
  <si>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</si>
  <si>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</si>
  <si>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</si>
  <si>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</si>
  <si>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</si>
  <si>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</si>
  <si>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</si>
  <si>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</si>
  <si>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</si>
  <si>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</si>
  <si>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</si>
  <si>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</si>
  <si>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</si>
  <si>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</si>
  <si>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</si>
  <si>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</si>
  <si>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</si>
  <si>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</si>
  <si>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</si>
  <si>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</si>
  <si>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</si>
  <si>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</si>
  <si>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</si>
  <si>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</si>
  <si>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</si>
  <si>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</si>
  <si>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</si>
  <si>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</si>
  <si>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</si>
  <si>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</si>
  <si>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</si>
  <si>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</si>
  <si>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</si>
  <si>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</si>
  <si>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</si>
  <si>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</si>
  <si>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</si>
  <si>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</si>
  <si>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</si>
  <si>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</si>
  <si>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</si>
  <si>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</si>
  <si>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</si>
  <si>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</si>
  <si>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</si>
  <si>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</si>
  <si>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</si>
  <si>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</si>
  <si>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</si>
  <si>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</si>
  <si>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</si>
  <si>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</si>
  <si>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</si>
  <si>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</si>
  <si>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</si>
  <si>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</si>
  <si>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</si>
  <si>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</si>
  <si>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</si>
  <si>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</si>
  <si>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</si>
  <si>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</si>
  <si>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</si>
  <si>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</si>
  <si>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</si>
  <si>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</si>
  <si>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</si>
  <si>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</si>
  <si>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</si>
  <si>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</si>
  <si>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</si>
  <si>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</si>
  <si>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</si>
  <si>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</si>
  <si>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</si>
  <si>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</si>
  <si>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</si>
  <si>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</si>
  <si>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</si>
  <si>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</si>
  <si>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</si>
  <si>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</si>
  <si>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</si>
  <si>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</si>
  <si>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</si>
  <si>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</si>
  <si>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</si>
  <si>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</si>
  <si>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</si>
  <si>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</si>
  <si>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</si>
  <si>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</si>
  <si>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</si>
  <si>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</si>
  <si>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</si>
  <si>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</si>
  <si>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</si>
  <si>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</si>
  <si>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</si>
  <si>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</si>
  <si>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</si>
  <si>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</si>
  <si>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</si>
  <si>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</si>
  <si>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</si>
  <si>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</si>
  <si>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</si>
  <si>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</si>
  <si>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</si>
  <si>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</si>
  <si>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</si>
  <si>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</si>
  <si>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</si>
  <si>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</si>
  <si>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</si>
  <si>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</si>
  <si>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</si>
  <si>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</si>
  <si>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</si>
  <si>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</si>
  <si>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</si>
  <si>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</si>
  <si>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</si>
  <si>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</si>
  <si>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</si>
  <si>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</si>
  <si>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</si>
  <si>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</si>
  <si>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</si>
  <si>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</si>
  <si>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</si>
  <si>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</si>
  <si>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</si>
  <si>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</si>
  <si>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</si>
  <si>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</si>
  <si>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</si>
  <si>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</si>
  <si>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</si>
  <si>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</si>
  <si>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</si>
  <si>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</si>
  <si>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</si>
  <si>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</si>
  <si>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</si>
  <si>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</si>
  <si>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</si>
  <si>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</si>
  <si>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</si>
  <si>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</si>
  <si>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</si>
  <si>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</si>
  <si>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</si>
  <si>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</si>
  <si>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</si>
  <si>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</si>
  <si>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</si>
  <si>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</si>
  <si>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</si>
  <si>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</si>
  <si>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</si>
  <si>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</si>
  <si>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</si>
  <si>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</si>
  <si>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</si>
  <si>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</si>
  <si>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</si>
  <si>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</si>
  <si>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</si>
  <si>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</si>
  <si>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</si>
  <si>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</si>
  <si>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</si>
  <si>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</si>
  <si>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</si>
  <si>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</si>
  <si>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</si>
  <si>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</si>
  <si>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</si>
  <si>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</si>
  <si>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</si>
  <si>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</si>
  <si>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</si>
  <si>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</si>
  <si>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</si>
  <si>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</si>
  <si>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</si>
  <si>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</si>
  <si>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</si>
  <si>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</si>
  <si>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</si>
  <si>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</si>
  <si>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</si>
  <si>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</si>
  <si>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</si>
  <si>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</si>
  <si>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</si>
  <si>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</si>
  <si>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</si>
  <si>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</si>
  <si>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</si>
  <si>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</si>
  <si>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</si>
  <si>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</si>
  <si>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</si>
  <si>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</si>
  <si>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</si>
  <si>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</si>
  <si>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</si>
  <si>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</si>
  <si>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</si>
  <si>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</si>
  <si>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</si>
  <si>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</si>
  <si>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</si>
  <si>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</si>
  <si>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</si>
  <si>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</si>
  <si>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</si>
  <si>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</si>
  <si>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</si>
  <si>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</si>
  <si>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</si>
  <si>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</si>
  <si>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</si>
  <si>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</si>
  <si>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</si>
  <si>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</si>
  <si>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</si>
  <si>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</si>
  <si>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</si>
  <si>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</si>
  <si>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</si>
  <si>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</si>
  <si>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</si>
  <si>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</si>
  <si>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</si>
  <si>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</si>
  <si>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</si>
  <si>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</si>
  <si>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</si>
  <si>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</si>
  <si>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</si>
  <si>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</si>
  <si>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</si>
  <si>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</si>
  <si>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</si>
  <si>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</si>
  <si>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</si>
  <si>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</si>
  <si>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</si>
  <si>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</si>
  <si>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</si>
  <si>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</si>
  <si>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</si>
  <si>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</si>
  <si>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</si>
  <si>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</si>
  <si>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</si>
  <si>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</si>
  <si>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</si>
  <si>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</si>
  <si>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</si>
  <si>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</si>
  <si>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</si>
  <si>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</si>
  <si>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</si>
  <si>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</si>
  <si>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</si>
  <si>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</si>
  <si>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</si>
  <si>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</si>
  <si>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</si>
  <si>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</si>
  <si>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</si>
  <si>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</si>
  <si>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</si>
  <si>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</si>
  <si>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</si>
  <si>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</si>
  <si>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</si>
  <si>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</si>
  <si>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</si>
  <si>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</si>
  <si>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</si>
  <si>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</si>
  <si>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</si>
  <si>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</si>
  <si>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</si>
  <si>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</si>
  <si>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</si>
  <si>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</si>
  <si>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</si>
  <si>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</si>
  <si>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</si>
  <si>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</si>
  <si>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</si>
  <si>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</si>
  <si>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</si>
  <si>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</si>
  <si>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</si>
  <si>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</si>
  <si>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</si>
  <si>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</si>
  <si>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</si>
  <si>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</si>
  <si>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</si>
  <si>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</si>
  <si>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</si>
  <si>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</si>
  <si>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</si>
  <si>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</si>
  <si>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</si>
  <si>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</si>
  <si>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</si>
  <si>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</si>
  <si>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</si>
  <si>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</si>
  <si>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</si>
  <si>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</si>
  <si>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</si>
  <si>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</si>
  <si>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</si>
  <si>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</si>
  <si>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</si>
  <si>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</si>
  <si>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</si>
  <si>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</si>
  <si>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</si>
  <si>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</si>
  <si>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</si>
  <si>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</si>
  <si>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</si>
  <si>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</si>
  <si>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</si>
  <si>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</si>
  <si>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</si>
  <si>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</si>
  <si>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</si>
  <si>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</si>
  <si>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</si>
  <si>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</si>
  <si>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</si>
  <si>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</si>
  <si>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</si>
  <si>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</si>
  <si>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</si>
  <si>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</si>
  <si>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</si>
  <si>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</si>
  <si>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</si>
  <si>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</si>
  <si>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</si>
  <si>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</si>
  <si>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</si>
  <si>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</si>
  <si>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</si>
  <si>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</si>
  <si>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</si>
  <si>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</si>
  <si>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</si>
  <si>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</si>
  <si>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</si>
  <si>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</si>
  <si>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</si>
  <si>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</si>
  <si>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</si>
  <si>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</si>
  <si>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</si>
  <si>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</si>
  <si>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</si>
  <si>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</si>
  <si>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</si>
  <si>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</si>
  <si>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</si>
  <si>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</si>
  <si>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</si>
  <si>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</si>
  <si>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</si>
  <si>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</si>
  <si>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</si>
  <si>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</si>
  <si>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</si>
  <si>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</si>
  <si>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</si>
  <si>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</si>
  <si>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</si>
  <si>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</si>
  <si>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</si>
  <si>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</si>
  <si>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</si>
  <si>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</si>
  <si>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</si>
  <si>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</si>
  <si>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</si>
  <si>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</si>
  <si>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</si>
  <si>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</si>
  <si>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</si>
  <si>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</si>
  <si>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</si>
  <si>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</si>
  <si>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</si>
  <si>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</si>
  <si>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</si>
  <si>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</si>
  <si>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</si>
  <si>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</si>
  <si>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</si>
  <si>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</si>
  <si>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</si>
  <si>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</si>
  <si>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</si>
  <si>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</si>
  <si>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</si>
  <si>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</si>
  <si>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</si>
  <si>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</si>
  <si>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</si>
  <si>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</si>
  <si>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</si>
  <si>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</si>
  <si>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</si>
  <si>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</si>
  <si>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</si>
  <si>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</si>
  <si>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</si>
  <si>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</si>
  <si>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</si>
  <si>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</si>
  <si>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</si>
  <si>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</si>
  <si>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</si>
  <si>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</si>
  <si>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</si>
  <si>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</si>
  <si>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</si>
  <si>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</si>
  <si>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</si>
  <si>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</si>
  <si>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</si>
  <si>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</si>
  <si>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</si>
  <si>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</si>
  <si>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</si>
  <si>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</si>
  <si>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</si>
  <si>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</si>
  <si>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</si>
  <si>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</si>
  <si>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</si>
  <si>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</si>
  <si>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</si>
  <si>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</si>
  <si>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</si>
  <si>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</si>
  <si>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</si>
  <si>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</si>
  <si>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</si>
  <si>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</si>
  <si>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</si>
  <si>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</si>
  <si>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</si>
  <si>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</si>
  <si>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</si>
  <si>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</si>
  <si>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</si>
  <si>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</si>
  <si>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</si>
  <si>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</si>
  <si>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</si>
  <si>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</si>
  <si>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</si>
  <si>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</si>
  <si>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</si>
  <si>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</si>
  <si>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</si>
  <si>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</si>
  <si>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Аманжолов Ансар</t>
  </si>
  <si>
    <t>Беккалиева Сафия</t>
  </si>
  <si>
    <t>Букембаева Диляра</t>
  </si>
  <si>
    <t>Гиря Аделина</t>
  </si>
  <si>
    <t>Ербол Әділет</t>
  </si>
  <si>
    <t>Жақсылық Саруар</t>
  </si>
  <si>
    <t>Кинжалин Амир</t>
  </si>
  <si>
    <t>Мурат Медина</t>
  </si>
  <si>
    <t>Сарина Надира</t>
  </si>
  <si>
    <t>Хасенов Батырхан</t>
  </si>
  <si>
    <t>Караулова Айша</t>
  </si>
  <si>
    <t>Ержан Мүслім</t>
  </si>
  <si>
    <t xml:space="preserve">                                  Оқу жылы: 2024-2025                              Топ: "Ботақан"               Өткізу кезеңі:аралық          Өткізу мерзімі: 09.12.2024</t>
  </si>
  <si>
    <t>Каеркенова Ясмниа</t>
  </si>
  <si>
    <t>Карибай Алинур</t>
  </si>
  <si>
    <t>Кулушева Айлин</t>
  </si>
  <si>
    <t>Канат Айтуар</t>
  </si>
  <si>
    <t xml:space="preserve">Мурат Мухаммад </t>
  </si>
  <si>
    <t>Садыбек Айсұлтан</t>
  </si>
  <si>
    <t>Саржанова Амелия</t>
  </si>
  <si>
    <t>Серикпаев Алинур</t>
  </si>
  <si>
    <t>Талғат Амина</t>
  </si>
  <si>
    <t>Рысбекова Амина</t>
  </si>
  <si>
    <t>Румаев Карим</t>
  </si>
  <si>
    <t>Кусаинова Лейла</t>
  </si>
  <si>
    <t>Кузембаева Аиша</t>
  </si>
  <si>
    <t xml:space="preserve">                                  Оқу жылы:2024-2025                              Топ: "Ботақан"                Өткізу кезеңі: Аралық       Өткізу мерзімі:_09.12.2024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</si>
</sst>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5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5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5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1" applyNumberFormat="1" applyFon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0" fillId="0" borderId="0" xfId="0" applyNumberFormat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3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8" t="s">
        <v>442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5" t="s">
        <v>663</v>
      </c>
      <c r="DN2" s="7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68" t="s">
        <v>0</v>
      </c>
      <c r="B4" s="68" t="s">
        <v>1</v>
      </c>
      <c r="C4" s="69" t="s">
        <v>56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 t="s">
        <v>2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62" t="s">
        <v>85</v>
      </c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80" t="s">
        <v>112</v>
      </c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70" t="s">
        <v>112</v>
      </c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60" t="s">
        <v>135</v>
      </c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</row>
    <row r="5" spans="1:254" ht="15" customHeight="1" x14ac:dyDescent="0.25">
      <c r="A5" s="68"/>
      <c r="B5" s="68"/>
      <c r="C5" s="63" t="s">
        <v>57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 t="s">
        <v>55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 t="s">
        <v>3</v>
      </c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 t="s">
        <v>86</v>
      </c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81" t="s">
        <v>113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114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61" t="s">
        <v>136</v>
      </c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</row>
    <row r="6" spans="1:254" ht="10.15" hidden="1" customHeight="1" x14ac:dyDescent="0.25">
      <c r="A6" s="68"/>
      <c r="B6" s="68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68"/>
      <c r="B7" s="6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68"/>
      <c r="B8" s="6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68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68"/>
      <c r="B10" s="6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68"/>
      <c r="B11" s="68"/>
      <c r="C11" s="71" t="s">
        <v>448</v>
      </c>
      <c r="D11" s="71"/>
      <c r="E11" s="71"/>
      <c r="F11" s="71"/>
      <c r="G11" s="71"/>
      <c r="H11" s="71"/>
      <c r="I11" s="71"/>
      <c r="J11" s="71"/>
      <c r="K11" s="71"/>
      <c r="L11" s="71" t="s">
        <v>451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 t="s">
        <v>448</v>
      </c>
      <c r="Y11" s="71"/>
      <c r="Z11" s="71"/>
      <c r="AA11" s="71"/>
      <c r="AB11" s="71"/>
      <c r="AC11" s="71"/>
      <c r="AD11" s="71"/>
      <c r="AE11" s="71"/>
      <c r="AF11" s="71"/>
      <c r="AG11" s="71" t="s">
        <v>451</v>
      </c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80" t="s">
        <v>448</v>
      </c>
      <c r="AT11" s="80"/>
      <c r="AU11" s="80"/>
      <c r="AV11" s="80"/>
      <c r="AW11" s="80"/>
      <c r="AX11" s="80"/>
      <c r="AY11" s="80" t="s">
        <v>451</v>
      </c>
      <c r="AZ11" s="80"/>
      <c r="BA11" s="80"/>
      <c r="BB11" s="80"/>
      <c r="BC11" s="80"/>
      <c r="BD11" s="80"/>
      <c r="BE11" s="80"/>
      <c r="BF11" s="80"/>
      <c r="BG11" s="80"/>
      <c r="BH11" s="80" t="s">
        <v>448</v>
      </c>
      <c r="BI11" s="80"/>
      <c r="BJ11" s="80"/>
      <c r="BK11" s="80"/>
      <c r="BL11" s="80"/>
      <c r="BM11" s="80"/>
      <c r="BN11" s="80" t="s">
        <v>451</v>
      </c>
      <c r="BO11" s="80"/>
      <c r="BP11" s="80"/>
      <c r="BQ11" s="80"/>
      <c r="BR11" s="80"/>
      <c r="BS11" s="80"/>
      <c r="BT11" s="80"/>
      <c r="BU11" s="80"/>
      <c r="BV11" s="80"/>
      <c r="BW11" s="80" t="s">
        <v>448</v>
      </c>
      <c r="BX11" s="80"/>
      <c r="BY11" s="80"/>
      <c r="BZ11" s="80"/>
      <c r="CA11" s="80"/>
      <c r="CB11" s="80"/>
      <c r="CC11" s="80" t="s">
        <v>451</v>
      </c>
      <c r="CD11" s="80"/>
      <c r="CE11" s="80"/>
      <c r="CF11" s="80"/>
      <c r="CG11" s="80"/>
      <c r="CH11" s="80"/>
      <c r="CI11" s="80" t="s">
        <v>448</v>
      </c>
      <c r="CJ11" s="80"/>
      <c r="CK11" s="80"/>
      <c r="CL11" s="80"/>
      <c r="CM11" s="80"/>
      <c r="CN11" s="80"/>
      <c r="CO11" s="80"/>
      <c r="CP11" s="80"/>
      <c r="CQ11" s="80"/>
      <c r="CR11" s="80" t="s">
        <v>451</v>
      </c>
      <c r="CS11" s="80"/>
      <c r="CT11" s="80"/>
      <c r="CU11" s="80"/>
      <c r="CV11" s="80"/>
      <c r="CW11" s="80"/>
      <c r="CX11" s="80"/>
      <c r="CY11" s="80"/>
      <c r="CZ11" s="80"/>
      <c r="DA11" s="80" t="s">
        <v>448</v>
      </c>
      <c r="DB11" s="80"/>
      <c r="DC11" s="80"/>
      <c r="DD11" s="80"/>
      <c r="DE11" s="80"/>
      <c r="DF11" s="80"/>
      <c r="DG11" s="80" t="s">
        <v>451</v>
      </c>
      <c r="DH11" s="80"/>
      <c r="DI11" s="80"/>
      <c r="DJ11" s="80"/>
      <c r="DK11" s="80"/>
      <c r="DL11" s="80"/>
      <c r="DM11" s="80"/>
      <c r="DN11" s="80"/>
      <c r="DO11" s="80"/>
    </row>
    <row r="12" spans="1:254" ht="15.6" customHeight="1" x14ac:dyDescent="0.25">
      <c r="A12" s="68"/>
      <c r="B12" s="68"/>
      <c r="C12" s="63" t="s">
        <v>22</v>
      </c>
      <c r="D12" s="63" t="s">
        <v>5</v>
      </c>
      <c r="E12" s="63" t="s">
        <v>6</v>
      </c>
      <c r="F12" s="63" t="s">
        <v>26</v>
      </c>
      <c r="G12" s="63" t="s">
        <v>7</v>
      </c>
      <c r="H12" s="63" t="s">
        <v>8</v>
      </c>
      <c r="I12" s="63" t="s">
        <v>23</v>
      </c>
      <c r="J12" s="63" t="s">
        <v>9</v>
      </c>
      <c r="K12" s="63" t="s">
        <v>10</v>
      </c>
      <c r="L12" s="63" t="s">
        <v>28</v>
      </c>
      <c r="M12" s="63" t="s">
        <v>6</v>
      </c>
      <c r="N12" s="63" t="s">
        <v>12</v>
      </c>
      <c r="O12" s="63" t="s">
        <v>24</v>
      </c>
      <c r="P12" s="63" t="s">
        <v>10</v>
      </c>
      <c r="Q12" s="63" t="s">
        <v>13</v>
      </c>
      <c r="R12" s="63" t="s">
        <v>25</v>
      </c>
      <c r="S12" s="63" t="s">
        <v>12</v>
      </c>
      <c r="T12" s="63" t="s">
        <v>7</v>
      </c>
      <c r="U12" s="63" t="s">
        <v>35</v>
      </c>
      <c r="V12" s="63" t="s">
        <v>14</v>
      </c>
      <c r="W12" s="63" t="s">
        <v>9</v>
      </c>
      <c r="X12" s="63" t="s">
        <v>43</v>
      </c>
      <c r="Y12" s="63"/>
      <c r="Z12" s="63"/>
      <c r="AA12" s="63" t="s">
        <v>44</v>
      </c>
      <c r="AB12" s="63"/>
      <c r="AC12" s="63"/>
      <c r="AD12" s="63" t="s">
        <v>45</v>
      </c>
      <c r="AE12" s="63"/>
      <c r="AF12" s="63"/>
      <c r="AG12" s="63" t="s">
        <v>46</v>
      </c>
      <c r="AH12" s="63"/>
      <c r="AI12" s="63"/>
      <c r="AJ12" s="63" t="s">
        <v>47</v>
      </c>
      <c r="AK12" s="63"/>
      <c r="AL12" s="63"/>
      <c r="AM12" s="63" t="s">
        <v>48</v>
      </c>
      <c r="AN12" s="63"/>
      <c r="AO12" s="63"/>
      <c r="AP12" s="61" t="s">
        <v>49</v>
      </c>
      <c r="AQ12" s="61"/>
      <c r="AR12" s="61"/>
      <c r="AS12" s="63" t="s">
        <v>50</v>
      </c>
      <c r="AT12" s="63"/>
      <c r="AU12" s="63"/>
      <c r="AV12" s="63" t="s">
        <v>51</v>
      </c>
      <c r="AW12" s="63"/>
      <c r="AX12" s="63"/>
      <c r="AY12" s="63" t="s">
        <v>52</v>
      </c>
      <c r="AZ12" s="63"/>
      <c r="BA12" s="63"/>
      <c r="BB12" s="63" t="s">
        <v>53</v>
      </c>
      <c r="BC12" s="63"/>
      <c r="BD12" s="63"/>
      <c r="BE12" s="63" t="s">
        <v>54</v>
      </c>
      <c r="BF12" s="63"/>
      <c r="BG12" s="63"/>
      <c r="BH12" s="61" t="s">
        <v>87</v>
      </c>
      <c r="BI12" s="61"/>
      <c r="BJ12" s="61"/>
      <c r="BK12" s="61" t="s">
        <v>88</v>
      </c>
      <c r="BL12" s="61"/>
      <c r="BM12" s="61"/>
      <c r="BN12" s="61" t="s">
        <v>89</v>
      </c>
      <c r="BO12" s="61"/>
      <c r="BP12" s="61"/>
      <c r="BQ12" s="61" t="s">
        <v>90</v>
      </c>
      <c r="BR12" s="61"/>
      <c r="BS12" s="61"/>
      <c r="BT12" s="61" t="s">
        <v>91</v>
      </c>
      <c r="BU12" s="61"/>
      <c r="BV12" s="61"/>
      <c r="BW12" s="61" t="s">
        <v>102</v>
      </c>
      <c r="BX12" s="61"/>
      <c r="BY12" s="61"/>
      <c r="BZ12" s="61" t="s">
        <v>103</v>
      </c>
      <c r="CA12" s="61"/>
      <c r="CB12" s="61"/>
      <c r="CC12" s="61" t="s">
        <v>104</v>
      </c>
      <c r="CD12" s="61"/>
      <c r="CE12" s="61"/>
      <c r="CF12" s="61" t="s">
        <v>105</v>
      </c>
      <c r="CG12" s="61"/>
      <c r="CH12" s="61"/>
      <c r="CI12" s="61" t="s">
        <v>106</v>
      </c>
      <c r="CJ12" s="61"/>
      <c r="CK12" s="61"/>
      <c r="CL12" s="61" t="s">
        <v>107</v>
      </c>
      <c r="CM12" s="61"/>
      <c r="CN12" s="61"/>
      <c r="CO12" s="61" t="s">
        <v>108</v>
      </c>
      <c r="CP12" s="61"/>
      <c r="CQ12" s="61"/>
      <c r="CR12" s="61" t="s">
        <v>109</v>
      </c>
      <c r="CS12" s="61"/>
      <c r="CT12" s="61"/>
      <c r="CU12" s="61" t="s">
        <v>110</v>
      </c>
      <c r="CV12" s="61"/>
      <c r="CW12" s="61"/>
      <c r="CX12" s="61" t="s">
        <v>111</v>
      </c>
      <c r="CY12" s="61"/>
      <c r="CZ12" s="61"/>
      <c r="DA12" s="61" t="s">
        <v>137</v>
      </c>
      <c r="DB12" s="61"/>
      <c r="DC12" s="61"/>
      <c r="DD12" s="61" t="s">
        <v>138</v>
      </c>
      <c r="DE12" s="61"/>
      <c r="DF12" s="61"/>
      <c r="DG12" s="61" t="s">
        <v>139</v>
      </c>
      <c r="DH12" s="61"/>
      <c r="DI12" s="61"/>
      <c r="DJ12" s="61" t="s">
        <v>140</v>
      </c>
      <c r="DK12" s="61"/>
      <c r="DL12" s="61"/>
      <c r="DM12" s="61" t="s">
        <v>141</v>
      </c>
      <c r="DN12" s="61"/>
      <c r="DO12" s="61"/>
    </row>
    <row r="13" spans="1:254" ht="60" customHeight="1" x14ac:dyDescent="0.25">
      <c r="A13" s="68"/>
      <c r="B13" s="68"/>
      <c r="C13" s="59" t="s">
        <v>445</v>
      </c>
      <c r="D13" s="59"/>
      <c r="E13" s="59"/>
      <c r="F13" s="59" t="s">
        <v>662</v>
      </c>
      <c r="G13" s="59"/>
      <c r="H13" s="59"/>
      <c r="I13" s="59" t="s">
        <v>29</v>
      </c>
      <c r="J13" s="59"/>
      <c r="K13" s="59"/>
      <c r="L13" s="59" t="s">
        <v>36</v>
      </c>
      <c r="M13" s="59"/>
      <c r="N13" s="59"/>
      <c r="O13" s="59" t="s">
        <v>38</v>
      </c>
      <c r="P13" s="59"/>
      <c r="Q13" s="59"/>
      <c r="R13" s="59" t="s">
        <v>39</v>
      </c>
      <c r="S13" s="59"/>
      <c r="T13" s="59"/>
      <c r="U13" s="59" t="s">
        <v>42</v>
      </c>
      <c r="V13" s="59"/>
      <c r="W13" s="59"/>
      <c r="X13" s="59" t="s">
        <v>452</v>
      </c>
      <c r="Y13" s="59"/>
      <c r="Z13" s="59"/>
      <c r="AA13" s="59" t="s">
        <v>454</v>
      </c>
      <c r="AB13" s="59"/>
      <c r="AC13" s="59"/>
      <c r="AD13" s="59" t="s">
        <v>456</v>
      </c>
      <c r="AE13" s="59"/>
      <c r="AF13" s="59"/>
      <c r="AG13" s="59" t="s">
        <v>458</v>
      </c>
      <c r="AH13" s="59"/>
      <c r="AI13" s="59"/>
      <c r="AJ13" s="59" t="s">
        <v>460</v>
      </c>
      <c r="AK13" s="59"/>
      <c r="AL13" s="59"/>
      <c r="AM13" s="59" t="s">
        <v>464</v>
      </c>
      <c r="AN13" s="59"/>
      <c r="AO13" s="59"/>
      <c r="AP13" s="59" t="s">
        <v>465</v>
      </c>
      <c r="AQ13" s="59"/>
      <c r="AR13" s="59"/>
      <c r="AS13" s="59" t="s">
        <v>467</v>
      </c>
      <c r="AT13" s="59"/>
      <c r="AU13" s="59"/>
      <c r="AV13" s="59" t="s">
        <v>468</v>
      </c>
      <c r="AW13" s="59"/>
      <c r="AX13" s="59"/>
      <c r="AY13" s="59" t="s">
        <v>471</v>
      </c>
      <c r="AZ13" s="59"/>
      <c r="BA13" s="59"/>
      <c r="BB13" s="59" t="s">
        <v>472</v>
      </c>
      <c r="BC13" s="59"/>
      <c r="BD13" s="59"/>
      <c r="BE13" s="59" t="s">
        <v>475</v>
      </c>
      <c r="BF13" s="59"/>
      <c r="BG13" s="59"/>
      <c r="BH13" s="59" t="s">
        <v>476</v>
      </c>
      <c r="BI13" s="59"/>
      <c r="BJ13" s="59"/>
      <c r="BK13" s="59" t="s">
        <v>480</v>
      </c>
      <c r="BL13" s="59"/>
      <c r="BM13" s="59"/>
      <c r="BN13" s="59" t="s">
        <v>479</v>
      </c>
      <c r="BO13" s="59"/>
      <c r="BP13" s="59"/>
      <c r="BQ13" s="59" t="s">
        <v>481</v>
      </c>
      <c r="BR13" s="59"/>
      <c r="BS13" s="59"/>
      <c r="BT13" s="59" t="s">
        <v>482</v>
      </c>
      <c r="BU13" s="59"/>
      <c r="BV13" s="59"/>
      <c r="BW13" s="59" t="s">
        <v>484</v>
      </c>
      <c r="BX13" s="59"/>
      <c r="BY13" s="59"/>
      <c r="BZ13" s="59" t="s">
        <v>486</v>
      </c>
      <c r="CA13" s="59"/>
      <c r="CB13" s="59"/>
      <c r="CC13" s="59" t="s">
        <v>487</v>
      </c>
      <c r="CD13" s="59"/>
      <c r="CE13" s="59"/>
      <c r="CF13" s="59" t="s">
        <v>488</v>
      </c>
      <c r="CG13" s="59"/>
      <c r="CH13" s="59"/>
      <c r="CI13" s="59" t="s">
        <v>490</v>
      </c>
      <c r="CJ13" s="59"/>
      <c r="CK13" s="59"/>
      <c r="CL13" s="59" t="s">
        <v>123</v>
      </c>
      <c r="CM13" s="59"/>
      <c r="CN13" s="59"/>
      <c r="CO13" s="59" t="s">
        <v>125</v>
      </c>
      <c r="CP13" s="59"/>
      <c r="CQ13" s="59"/>
      <c r="CR13" s="59" t="s">
        <v>491</v>
      </c>
      <c r="CS13" s="59"/>
      <c r="CT13" s="59"/>
      <c r="CU13" s="59" t="s">
        <v>130</v>
      </c>
      <c r="CV13" s="59"/>
      <c r="CW13" s="59"/>
      <c r="CX13" s="59" t="s">
        <v>492</v>
      </c>
      <c r="CY13" s="59"/>
      <c r="CZ13" s="59"/>
      <c r="DA13" s="59" t="s">
        <v>493</v>
      </c>
      <c r="DB13" s="59"/>
      <c r="DC13" s="59"/>
      <c r="DD13" s="59" t="s">
        <v>497</v>
      </c>
      <c r="DE13" s="59"/>
      <c r="DF13" s="59"/>
      <c r="DG13" s="59" t="s">
        <v>499</v>
      </c>
      <c r="DH13" s="59"/>
      <c r="DI13" s="59"/>
      <c r="DJ13" s="59" t="s">
        <v>501</v>
      </c>
      <c r="DK13" s="59"/>
      <c r="DL13" s="59"/>
      <c r="DM13" s="59" t="s">
        <v>503</v>
      </c>
      <c r="DN13" s="59"/>
      <c r="DO13" s="59"/>
    </row>
    <row r="14" spans="1:254" ht="111.75" customHeight="1" x14ac:dyDescent="0.25">
      <c r="A14" s="68"/>
      <c r="B14" s="68"/>
      <c r="C14" s="43" t="s">
        <v>16</v>
      </c>
      <c r="D14" s="43" t="s">
        <v>17</v>
      </c>
      <c r="E14" s="43" t="s">
        <v>18</v>
      </c>
      <c r="F14" s="43" t="s">
        <v>19</v>
      </c>
      <c r="G14" s="43" t="s">
        <v>20</v>
      </c>
      <c r="H14" s="43" t="s">
        <v>446</v>
      </c>
      <c r="I14" s="43" t="s">
        <v>30</v>
      </c>
      <c r="J14" s="43" t="s">
        <v>447</v>
      </c>
      <c r="K14" s="43" t="s">
        <v>31</v>
      </c>
      <c r="L14" s="43" t="s">
        <v>30</v>
      </c>
      <c r="M14" s="43" t="s">
        <v>37</v>
      </c>
      <c r="N14" s="43" t="s">
        <v>31</v>
      </c>
      <c r="O14" s="43" t="s">
        <v>38</v>
      </c>
      <c r="P14" s="43" t="s">
        <v>38</v>
      </c>
      <c r="Q14" s="43" t="s">
        <v>34</v>
      </c>
      <c r="R14" s="43" t="s">
        <v>40</v>
      </c>
      <c r="S14" s="43" t="s">
        <v>41</v>
      </c>
      <c r="T14" s="43" t="s">
        <v>34</v>
      </c>
      <c r="U14" s="43" t="s">
        <v>421</v>
      </c>
      <c r="V14" s="43" t="s">
        <v>449</v>
      </c>
      <c r="W14" s="43" t="s">
        <v>450</v>
      </c>
      <c r="X14" s="43" t="s">
        <v>70</v>
      </c>
      <c r="Y14" s="43" t="s">
        <v>58</v>
      </c>
      <c r="Z14" s="43" t="s">
        <v>453</v>
      </c>
      <c r="AA14" s="43" t="s">
        <v>455</v>
      </c>
      <c r="AB14" s="43" t="s">
        <v>83</v>
      </c>
      <c r="AC14" s="43" t="s">
        <v>84</v>
      </c>
      <c r="AD14" s="43" t="s">
        <v>61</v>
      </c>
      <c r="AE14" s="43" t="s">
        <v>62</v>
      </c>
      <c r="AF14" s="43" t="s">
        <v>457</v>
      </c>
      <c r="AG14" s="43" t="s">
        <v>459</v>
      </c>
      <c r="AH14" s="43" t="s">
        <v>65</v>
      </c>
      <c r="AI14" s="43" t="s">
        <v>66</v>
      </c>
      <c r="AJ14" s="43" t="s">
        <v>461</v>
      </c>
      <c r="AK14" s="43" t="s">
        <v>462</v>
      </c>
      <c r="AL14" s="43" t="s">
        <v>463</v>
      </c>
      <c r="AM14" s="43" t="s">
        <v>59</v>
      </c>
      <c r="AN14" s="43" t="s">
        <v>60</v>
      </c>
      <c r="AO14" s="43" t="s">
        <v>34</v>
      </c>
      <c r="AP14" s="43" t="s">
        <v>201</v>
      </c>
      <c r="AQ14" s="43" t="s">
        <v>466</v>
      </c>
      <c r="AR14" s="43" t="s">
        <v>84</v>
      </c>
      <c r="AS14" s="43" t="s">
        <v>71</v>
      </c>
      <c r="AT14" s="43" t="s">
        <v>72</v>
      </c>
      <c r="AU14" s="43" t="s">
        <v>73</v>
      </c>
      <c r="AV14" s="43" t="s">
        <v>74</v>
      </c>
      <c r="AW14" s="43" t="s">
        <v>469</v>
      </c>
      <c r="AX14" s="43" t="s">
        <v>470</v>
      </c>
      <c r="AY14" s="43" t="s">
        <v>75</v>
      </c>
      <c r="AZ14" s="43" t="s">
        <v>76</v>
      </c>
      <c r="BA14" s="43" t="s">
        <v>77</v>
      </c>
      <c r="BB14" s="43" t="s">
        <v>81</v>
      </c>
      <c r="BC14" s="43" t="s">
        <v>473</v>
      </c>
      <c r="BD14" s="43" t="s">
        <v>474</v>
      </c>
      <c r="BE14" s="43" t="s">
        <v>78</v>
      </c>
      <c r="BF14" s="43" t="s">
        <v>79</v>
      </c>
      <c r="BG14" s="43" t="s">
        <v>80</v>
      </c>
      <c r="BH14" s="43" t="s">
        <v>477</v>
      </c>
      <c r="BI14" s="43" t="s">
        <v>100</v>
      </c>
      <c r="BJ14" s="43" t="s">
        <v>189</v>
      </c>
      <c r="BK14" s="43" t="s">
        <v>478</v>
      </c>
      <c r="BL14" s="43" t="s">
        <v>362</v>
      </c>
      <c r="BM14" s="43" t="s">
        <v>93</v>
      </c>
      <c r="BN14" s="43" t="s">
        <v>99</v>
      </c>
      <c r="BO14" s="43" t="s">
        <v>100</v>
      </c>
      <c r="BP14" s="43" t="s">
        <v>189</v>
      </c>
      <c r="BQ14" s="43" t="s">
        <v>97</v>
      </c>
      <c r="BR14" s="43" t="s">
        <v>656</v>
      </c>
      <c r="BS14" s="43" t="s">
        <v>657</v>
      </c>
      <c r="BT14" s="43" t="s">
        <v>92</v>
      </c>
      <c r="BU14" s="43" t="s">
        <v>483</v>
      </c>
      <c r="BV14" s="43" t="s">
        <v>101</v>
      </c>
      <c r="BW14" s="43" t="s">
        <v>27</v>
      </c>
      <c r="BX14" s="43" t="s">
        <v>33</v>
      </c>
      <c r="BY14" s="43" t="s">
        <v>485</v>
      </c>
      <c r="BZ14" s="43" t="s">
        <v>115</v>
      </c>
      <c r="CA14" s="43" t="s">
        <v>116</v>
      </c>
      <c r="CB14" s="43" t="s">
        <v>117</v>
      </c>
      <c r="CC14" s="43" t="s">
        <v>118</v>
      </c>
      <c r="CD14" s="43" t="s">
        <v>119</v>
      </c>
      <c r="CE14" s="43" t="s">
        <v>120</v>
      </c>
      <c r="CF14" s="43" t="s">
        <v>121</v>
      </c>
      <c r="CG14" s="43" t="s">
        <v>489</v>
      </c>
      <c r="CH14" s="43" t="s">
        <v>122</v>
      </c>
      <c r="CI14" s="43" t="s">
        <v>32</v>
      </c>
      <c r="CJ14" s="43" t="s">
        <v>33</v>
      </c>
      <c r="CK14" s="43" t="s">
        <v>34</v>
      </c>
      <c r="CL14" s="43" t="s">
        <v>30</v>
      </c>
      <c r="CM14" s="43" t="s">
        <v>37</v>
      </c>
      <c r="CN14" s="43" t="s">
        <v>124</v>
      </c>
      <c r="CO14" s="43" t="s">
        <v>75</v>
      </c>
      <c r="CP14" s="43" t="s">
        <v>126</v>
      </c>
      <c r="CQ14" s="43" t="s">
        <v>77</v>
      </c>
      <c r="CR14" s="43" t="s">
        <v>127</v>
      </c>
      <c r="CS14" s="43" t="s">
        <v>128</v>
      </c>
      <c r="CT14" s="43" t="s">
        <v>129</v>
      </c>
      <c r="CU14" s="43" t="s">
        <v>131</v>
      </c>
      <c r="CV14" s="43" t="s">
        <v>128</v>
      </c>
      <c r="CW14" s="43" t="s">
        <v>84</v>
      </c>
      <c r="CX14" s="43" t="s">
        <v>132</v>
      </c>
      <c r="CY14" s="43" t="s">
        <v>133</v>
      </c>
      <c r="CZ14" s="43" t="s">
        <v>134</v>
      </c>
      <c r="DA14" s="43" t="s">
        <v>494</v>
      </c>
      <c r="DB14" s="43" t="s">
        <v>495</v>
      </c>
      <c r="DC14" s="43" t="s">
        <v>496</v>
      </c>
      <c r="DD14" s="43" t="s">
        <v>32</v>
      </c>
      <c r="DE14" s="43" t="s">
        <v>33</v>
      </c>
      <c r="DF14" s="43" t="s">
        <v>498</v>
      </c>
      <c r="DG14" s="43" t="s">
        <v>142</v>
      </c>
      <c r="DH14" s="43" t="s">
        <v>500</v>
      </c>
      <c r="DI14" s="43" t="s">
        <v>143</v>
      </c>
      <c r="DJ14" s="43" t="s">
        <v>502</v>
      </c>
      <c r="DK14" s="43" t="s">
        <v>146</v>
      </c>
      <c r="DL14" s="43" t="s">
        <v>147</v>
      </c>
      <c r="DM14" s="43" t="s">
        <v>149</v>
      </c>
      <c r="DN14" s="43" t="s">
        <v>504</v>
      </c>
      <c r="DO14" s="43" t="s">
        <v>505</v>
      </c>
    </row>
    <row r="15" spans="1:254" ht="15.75" x14ac:dyDescent="0.25">
      <c r="A15" s="15">
        <v>1</v>
      </c>
      <c r="B15" s="1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4" t="s">
        <v>422</v>
      </c>
      <c r="B40" s="6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66" t="s">
        <v>443</v>
      </c>
      <c r="B41" s="67"/>
      <c r="C41" s="16">
        <f>C40/25%</f>
        <v>0</v>
      </c>
      <c r="D41" s="16">
        <f>D40/25%</f>
        <v>0</v>
      </c>
      <c r="E41" s="16">
        <f t="shared" ref="E41:BP41" si="4">E40/25%</f>
        <v>0</v>
      </c>
      <c r="F41" s="16">
        <f t="shared" si="4"/>
        <v>0</v>
      </c>
      <c r="G41" s="16">
        <f t="shared" si="4"/>
        <v>0</v>
      </c>
      <c r="H41" s="16">
        <f t="shared" si="4"/>
        <v>0</v>
      </c>
      <c r="I41" s="16">
        <f t="shared" si="4"/>
        <v>0</v>
      </c>
      <c r="J41" s="16">
        <f t="shared" si="4"/>
        <v>0</v>
      </c>
      <c r="K41" s="16">
        <f t="shared" si="4"/>
        <v>0</v>
      </c>
      <c r="L41" s="16">
        <f t="shared" si="4"/>
        <v>0</v>
      </c>
      <c r="M41" s="16">
        <f t="shared" si="4"/>
        <v>0</v>
      </c>
      <c r="N41" s="16">
        <f t="shared" si="4"/>
        <v>0</v>
      </c>
      <c r="O41" s="16">
        <f t="shared" si="4"/>
        <v>0</v>
      </c>
      <c r="P41" s="16">
        <f t="shared" si="4"/>
        <v>0</v>
      </c>
      <c r="Q41" s="16">
        <f t="shared" si="4"/>
        <v>0</v>
      </c>
      <c r="R41" s="16">
        <f t="shared" si="4"/>
        <v>0</v>
      </c>
      <c r="S41" s="16">
        <f t="shared" si="4"/>
        <v>0</v>
      </c>
      <c r="T41" s="16">
        <f t="shared" si="4"/>
        <v>0</v>
      </c>
      <c r="U41" s="16">
        <f t="shared" si="4"/>
        <v>0</v>
      </c>
      <c r="V41" s="16">
        <f t="shared" si="4"/>
        <v>0</v>
      </c>
      <c r="W41" s="16">
        <f t="shared" si="4"/>
        <v>0</v>
      </c>
      <c r="X41" s="16">
        <f t="shared" si="4"/>
        <v>0</v>
      </c>
      <c r="Y41" s="16">
        <f t="shared" si="4"/>
        <v>0</v>
      </c>
      <c r="Z41" s="16">
        <f t="shared" si="4"/>
        <v>0</v>
      </c>
      <c r="AA41" s="16">
        <f t="shared" si="4"/>
        <v>0</v>
      </c>
      <c r="AB41" s="16">
        <f t="shared" si="4"/>
        <v>0</v>
      </c>
      <c r="AC41" s="16">
        <f t="shared" si="4"/>
        <v>0</v>
      </c>
      <c r="AD41" s="16">
        <f t="shared" si="4"/>
        <v>0</v>
      </c>
      <c r="AE41" s="16">
        <f t="shared" si="4"/>
        <v>0</v>
      </c>
      <c r="AF41" s="16">
        <f t="shared" si="4"/>
        <v>0</v>
      </c>
      <c r="AG41" s="16">
        <f t="shared" si="4"/>
        <v>0</v>
      </c>
      <c r="AH41" s="16">
        <f t="shared" si="4"/>
        <v>0</v>
      </c>
      <c r="AI41" s="16">
        <f t="shared" si="4"/>
        <v>0</v>
      </c>
      <c r="AJ41" s="16">
        <f t="shared" si="4"/>
        <v>0</v>
      </c>
      <c r="AK41" s="16">
        <f t="shared" si="4"/>
        <v>0</v>
      </c>
      <c r="AL41" s="16">
        <f t="shared" si="4"/>
        <v>0</v>
      </c>
      <c r="AM41" s="16">
        <f t="shared" si="4"/>
        <v>0</v>
      </c>
      <c r="AN41" s="16">
        <f t="shared" si="4"/>
        <v>0</v>
      </c>
      <c r="AO41" s="16">
        <f t="shared" si="4"/>
        <v>0</v>
      </c>
      <c r="AP41" s="16">
        <f t="shared" si="4"/>
        <v>0</v>
      </c>
      <c r="AQ41" s="16">
        <f t="shared" si="4"/>
        <v>0</v>
      </c>
      <c r="AR41" s="16">
        <f t="shared" si="4"/>
        <v>0</v>
      </c>
      <c r="AS41" s="16">
        <f t="shared" si="4"/>
        <v>0</v>
      </c>
      <c r="AT41" s="16">
        <f t="shared" si="4"/>
        <v>0</v>
      </c>
      <c r="AU41" s="16">
        <f t="shared" si="4"/>
        <v>0</v>
      </c>
      <c r="AV41" s="16">
        <f t="shared" si="4"/>
        <v>0</v>
      </c>
      <c r="AW41" s="16">
        <f t="shared" si="4"/>
        <v>0</v>
      </c>
      <c r="AX41" s="16">
        <f t="shared" si="4"/>
        <v>0</v>
      </c>
      <c r="AY41" s="16">
        <f t="shared" si="4"/>
        <v>0</v>
      </c>
      <c r="AZ41" s="16">
        <f t="shared" si="4"/>
        <v>0</v>
      </c>
      <c r="BA41" s="16">
        <f t="shared" si="4"/>
        <v>0</v>
      </c>
      <c r="BB41" s="16">
        <f t="shared" si="4"/>
        <v>0</v>
      </c>
      <c r="BC41" s="16">
        <f t="shared" si="4"/>
        <v>0</v>
      </c>
      <c r="BD41" s="16">
        <f t="shared" si="4"/>
        <v>0</v>
      </c>
      <c r="BE41" s="16">
        <f t="shared" si="4"/>
        <v>0</v>
      </c>
      <c r="BF41" s="16">
        <f t="shared" si="4"/>
        <v>0</v>
      </c>
      <c r="BG41" s="16">
        <f t="shared" si="4"/>
        <v>0</v>
      </c>
      <c r="BH41" s="17">
        <f t="shared" si="4"/>
        <v>0</v>
      </c>
      <c r="BI41" s="17">
        <f t="shared" si="4"/>
        <v>0</v>
      </c>
      <c r="BJ41" s="17">
        <f t="shared" si="4"/>
        <v>0</v>
      </c>
      <c r="BK41" s="17">
        <f t="shared" si="4"/>
        <v>0</v>
      </c>
      <c r="BL41" s="17">
        <f t="shared" si="4"/>
        <v>0</v>
      </c>
      <c r="BM41" s="17">
        <f t="shared" si="4"/>
        <v>0</v>
      </c>
      <c r="BN41" s="17">
        <f t="shared" si="4"/>
        <v>0</v>
      </c>
      <c r="BO41" s="17">
        <f t="shared" si="4"/>
        <v>0</v>
      </c>
      <c r="BP41" s="17">
        <f t="shared" si="4"/>
        <v>0</v>
      </c>
      <c r="BQ41" s="17">
        <f t="shared" ref="BQ41:DO41" si="5">BQ40/25%</f>
        <v>0</v>
      </c>
      <c r="BR41" s="17">
        <f t="shared" si="5"/>
        <v>0</v>
      </c>
      <c r="BS41" s="17">
        <f t="shared" si="5"/>
        <v>0</v>
      </c>
      <c r="BT41" s="17">
        <f t="shared" si="5"/>
        <v>0</v>
      </c>
      <c r="BU41" s="17">
        <f t="shared" si="5"/>
        <v>0</v>
      </c>
      <c r="BV41" s="17">
        <f t="shared" si="5"/>
        <v>0</v>
      </c>
      <c r="BW41" s="16">
        <f t="shared" si="5"/>
        <v>0</v>
      </c>
      <c r="BX41" s="16">
        <f t="shared" si="5"/>
        <v>0</v>
      </c>
      <c r="BY41" s="16">
        <f t="shared" si="5"/>
        <v>0</v>
      </c>
      <c r="BZ41" s="16">
        <f t="shared" si="5"/>
        <v>0</v>
      </c>
      <c r="CA41" s="16">
        <f t="shared" si="5"/>
        <v>0</v>
      </c>
      <c r="CB41" s="16">
        <f t="shared" si="5"/>
        <v>0</v>
      </c>
      <c r="CC41" s="16">
        <f t="shared" si="5"/>
        <v>0</v>
      </c>
      <c r="CD41" s="16">
        <f t="shared" si="5"/>
        <v>0</v>
      </c>
      <c r="CE41" s="16">
        <f t="shared" si="5"/>
        <v>0</v>
      </c>
      <c r="CF41" s="16">
        <f t="shared" si="5"/>
        <v>0</v>
      </c>
      <c r="CG41" s="16">
        <f t="shared" si="5"/>
        <v>0</v>
      </c>
      <c r="CH41" s="16">
        <f t="shared" si="5"/>
        <v>0</v>
      </c>
      <c r="CI41" s="16">
        <f t="shared" si="5"/>
        <v>0</v>
      </c>
      <c r="CJ41" s="16">
        <f t="shared" si="5"/>
        <v>0</v>
      </c>
      <c r="CK41" s="16">
        <f t="shared" si="5"/>
        <v>0</v>
      </c>
      <c r="CL41" s="16">
        <f t="shared" si="5"/>
        <v>0</v>
      </c>
      <c r="CM41" s="16">
        <f t="shared" si="5"/>
        <v>0</v>
      </c>
      <c r="CN41" s="16">
        <f t="shared" si="5"/>
        <v>0</v>
      </c>
      <c r="CO41" s="16">
        <f t="shared" si="5"/>
        <v>0</v>
      </c>
      <c r="CP41" s="16">
        <f t="shared" si="5"/>
        <v>0</v>
      </c>
      <c r="CQ41" s="16">
        <f t="shared" si="5"/>
        <v>0</v>
      </c>
      <c r="CR41" s="16">
        <f t="shared" si="5"/>
        <v>0</v>
      </c>
      <c r="CS41" s="16">
        <f t="shared" si="5"/>
        <v>0</v>
      </c>
      <c r="CT41" s="16">
        <f t="shared" si="5"/>
        <v>0</v>
      </c>
      <c r="CU41" s="16">
        <f t="shared" si="5"/>
        <v>0</v>
      </c>
      <c r="CV41" s="16">
        <f t="shared" si="5"/>
        <v>0</v>
      </c>
      <c r="CW41" s="16">
        <f t="shared" si="5"/>
        <v>0</v>
      </c>
      <c r="CX41" s="16">
        <f t="shared" si="5"/>
        <v>0</v>
      </c>
      <c r="CY41" s="16">
        <f t="shared" si="5"/>
        <v>0</v>
      </c>
      <c r="CZ41" s="16">
        <f t="shared" si="5"/>
        <v>0</v>
      </c>
      <c r="DA41" s="17">
        <f t="shared" si="5"/>
        <v>0</v>
      </c>
      <c r="DB41" s="17">
        <f t="shared" si="5"/>
        <v>0</v>
      </c>
      <c r="DC41" s="17">
        <f t="shared" si="5"/>
        <v>0</v>
      </c>
      <c r="DD41" s="17">
        <f t="shared" si="5"/>
        <v>0</v>
      </c>
      <c r="DE41" s="17">
        <f t="shared" si="5"/>
        <v>0</v>
      </c>
      <c r="DF41" s="17">
        <f t="shared" si="5"/>
        <v>0</v>
      </c>
      <c r="DG41" s="17">
        <f t="shared" si="5"/>
        <v>0</v>
      </c>
      <c r="DH41" s="17">
        <f t="shared" si="5"/>
        <v>0</v>
      </c>
      <c r="DI41" s="17">
        <f t="shared" si="5"/>
        <v>0</v>
      </c>
      <c r="DJ41" s="17">
        <f t="shared" si="5"/>
        <v>0</v>
      </c>
      <c r="DK41" s="17">
        <f t="shared" si="5"/>
        <v>0</v>
      </c>
      <c r="DL41" s="17">
        <f t="shared" si="5"/>
        <v>0</v>
      </c>
      <c r="DM41" s="17">
        <f t="shared" si="5"/>
        <v>0</v>
      </c>
      <c r="DN41" s="17">
        <f t="shared" si="5"/>
        <v>0</v>
      </c>
      <c r="DO41" s="17">
        <f t="shared" si="5"/>
        <v>0</v>
      </c>
    </row>
    <row r="42" spans="1:254" x14ac:dyDescent="0.25">
      <c r="B42" s="10"/>
      <c r="C42" s="11"/>
      <c r="T42" s="10"/>
    </row>
    <row r="43" spans="1:254" x14ac:dyDescent="0.25">
      <c r="B43" s="72" t="s">
        <v>423</v>
      </c>
      <c r="C43" s="73"/>
      <c r="D43" s="73"/>
      <c r="E43" s="74"/>
      <c r="F43" s="21"/>
      <c r="G43" s="21"/>
      <c r="T43" s="10"/>
    </row>
    <row r="44" spans="1:254" x14ac:dyDescent="0.25">
      <c r="B44" s="22" t="s">
        <v>424</v>
      </c>
      <c r="C44" s="23" t="s">
        <v>427</v>
      </c>
      <c r="D44" s="31">
        <f>E44/100*25</f>
        <v>0</v>
      </c>
      <c r="E44" s="24">
        <f>(C41+F41+I41+L41+O41+R41+U41)/7</f>
        <v>0</v>
      </c>
      <c r="F44" s="25"/>
      <c r="G44" s="25"/>
      <c r="T44" s="10"/>
    </row>
    <row r="45" spans="1:254" x14ac:dyDescent="0.25">
      <c r="B45" s="22" t="s">
        <v>425</v>
      </c>
      <c r="C45" s="26" t="s">
        <v>427</v>
      </c>
      <c r="D45" s="30">
        <f>E45/100*25</f>
        <v>0</v>
      </c>
      <c r="E45" s="27">
        <f>(D41+G41+J41+M41+P41+S41+V41)/7</f>
        <v>0</v>
      </c>
      <c r="F45" s="25"/>
      <c r="G45" s="25"/>
      <c r="T45" s="10"/>
    </row>
    <row r="46" spans="1:254" x14ac:dyDescent="0.25">
      <c r="B46" s="22" t="s">
        <v>426</v>
      </c>
      <c r="C46" s="26" t="s">
        <v>427</v>
      </c>
      <c r="D46" s="30">
        <f>E46/100*25</f>
        <v>0</v>
      </c>
      <c r="E46" s="27">
        <f>(E41+H41+K41+N41+Q41+T41+W41)/7</f>
        <v>0</v>
      </c>
      <c r="F46" s="25"/>
      <c r="G46" s="25"/>
      <c r="T46" s="10"/>
    </row>
    <row r="47" spans="1:254" x14ac:dyDescent="0.25">
      <c r="B47" s="22"/>
      <c r="C47" s="26"/>
      <c r="D47" s="29">
        <f>SUM(D44:D46)</f>
        <v>0</v>
      </c>
      <c r="E47" s="29">
        <f>SUM(E44:E46)</f>
        <v>0</v>
      </c>
      <c r="F47" s="25"/>
      <c r="G47" s="25"/>
    </row>
    <row r="48" spans="1:254" ht="15" customHeight="1" x14ac:dyDescent="0.25">
      <c r="B48" s="22"/>
      <c r="D48" s="56" t="s">
        <v>55</v>
      </c>
      <c r="E48" s="57"/>
      <c r="F48" s="76" t="s">
        <v>3</v>
      </c>
      <c r="G48" s="77"/>
    </row>
    <row r="49" spans="2:7" ht="15" customHeight="1" x14ac:dyDescent="0.25">
      <c r="B49" s="22" t="s">
        <v>424</v>
      </c>
      <c r="C49" s="26" t="s">
        <v>428</v>
      </c>
      <c r="D49" s="30">
        <f>E49/100*25</f>
        <v>0</v>
      </c>
      <c r="E49" s="27">
        <f>(X41+AA41+AD41+AG41+AJ41+AM41+AP41)/7</f>
        <v>0</v>
      </c>
      <c r="F49" s="30">
        <f>G49/100*25</f>
        <v>0</v>
      </c>
      <c r="G49" s="27">
        <f>(AS41+AV41+AY41+BB41+BE41)/5</f>
        <v>0</v>
      </c>
    </row>
    <row r="50" spans="2:7" x14ac:dyDescent="0.25">
      <c r="B50" s="22" t="s">
        <v>425</v>
      </c>
      <c r="C50" s="26" t="s">
        <v>428</v>
      </c>
      <c r="D50" s="30">
        <f>E50/100*25</f>
        <v>0</v>
      </c>
      <c r="E50" s="27">
        <f>(Y41+AB41+AE41+AH41+AK41+AN41+AQ41)/7</f>
        <v>0</v>
      </c>
      <c r="F50" s="30">
        <f>G50/100*25</f>
        <v>0</v>
      </c>
      <c r="G50" s="27">
        <f>(AT41+AW41+AZ41+BC41+BF41)/5</f>
        <v>0</v>
      </c>
    </row>
    <row r="51" spans="2:7" x14ac:dyDescent="0.25">
      <c r="B51" s="22" t="s">
        <v>426</v>
      </c>
      <c r="C51" s="26" t="s">
        <v>428</v>
      </c>
      <c r="D51" s="30">
        <f>E51/100*25</f>
        <v>0</v>
      </c>
      <c r="E51" s="27">
        <f>(Z41+AC41+AF41+AI41+AL41+AO41+AR41)/7</f>
        <v>0</v>
      </c>
      <c r="F51" s="30">
        <f>G51/100*25</f>
        <v>0</v>
      </c>
      <c r="G51" s="27">
        <f>(AU41+AX41+BA41+BD41+BG41)/5</f>
        <v>0</v>
      </c>
    </row>
    <row r="52" spans="2:7" x14ac:dyDescent="0.25">
      <c r="B52" s="22"/>
      <c r="C52" s="26"/>
      <c r="D52" s="29">
        <f>SUM(D49:D51)</f>
        <v>0</v>
      </c>
      <c r="E52" s="29">
        <f>SUM(E49:E51)</f>
        <v>0</v>
      </c>
      <c r="F52" s="29">
        <f>SUM(F49:F51)</f>
        <v>0</v>
      </c>
      <c r="G52" s="29">
        <f>SUM(G49:G51)</f>
        <v>0</v>
      </c>
    </row>
    <row r="53" spans="2:7" x14ac:dyDescent="0.25">
      <c r="B53" s="22" t="s">
        <v>424</v>
      </c>
      <c r="C53" s="26" t="s">
        <v>429</v>
      </c>
      <c r="D53" s="19">
        <f>E53/100*25</f>
        <v>0</v>
      </c>
      <c r="E53" s="27">
        <f>(BH41+BK41+BN41+BQ41+BT41)/5</f>
        <v>0</v>
      </c>
      <c r="F53" s="25"/>
      <c r="G53" s="25"/>
    </row>
    <row r="54" spans="2:7" x14ac:dyDescent="0.25">
      <c r="B54" s="22" t="s">
        <v>425</v>
      </c>
      <c r="C54" s="26" t="s">
        <v>429</v>
      </c>
      <c r="D54" s="19">
        <f>E54/100*25</f>
        <v>0</v>
      </c>
      <c r="E54" s="27">
        <f>(BI41+BL41+BO41+BR41+BU41)/5</f>
        <v>0</v>
      </c>
      <c r="F54" s="25"/>
      <c r="G54" s="25"/>
    </row>
    <row r="55" spans="2:7" x14ac:dyDescent="0.25">
      <c r="B55" s="22" t="s">
        <v>426</v>
      </c>
      <c r="C55" s="26" t="s">
        <v>429</v>
      </c>
      <c r="D55" s="19">
        <f>E55/100*25</f>
        <v>0</v>
      </c>
      <c r="E55" s="27">
        <f>(BJ41+BM41+BP41+BS41+BV41)/5</f>
        <v>0</v>
      </c>
      <c r="F55" s="25"/>
      <c r="G55" s="25"/>
    </row>
    <row r="56" spans="2:7" x14ac:dyDescent="0.25">
      <c r="B56" s="22"/>
      <c r="C56" s="26"/>
      <c r="D56" s="28">
        <f>SUM(D53:D55)</f>
        <v>0</v>
      </c>
      <c r="E56" s="29">
        <f>SUM(E53:E55)</f>
        <v>0</v>
      </c>
      <c r="F56" s="25"/>
      <c r="G56" s="25"/>
    </row>
    <row r="57" spans="2:7" x14ac:dyDescent="0.25">
      <c r="B57" s="22"/>
      <c r="C57" s="26"/>
      <c r="D57" s="56" t="s">
        <v>113</v>
      </c>
      <c r="E57" s="57"/>
      <c r="F57" s="78" t="s">
        <v>114</v>
      </c>
      <c r="G57" s="79"/>
    </row>
    <row r="58" spans="2:7" x14ac:dyDescent="0.25">
      <c r="B58" s="22" t="s">
        <v>424</v>
      </c>
      <c r="C58" s="26" t="s">
        <v>430</v>
      </c>
      <c r="D58" s="19">
        <f>E58/100*25</f>
        <v>0</v>
      </c>
      <c r="E58" s="27">
        <f>(BW41+BZ41+CC41+CF41)/4</f>
        <v>0</v>
      </c>
      <c r="F58" s="19">
        <f>G58/100*25</f>
        <v>0</v>
      </c>
      <c r="G58" s="27">
        <f>(CI41+CL41+CO41+CR41+CU41+CX41)/6</f>
        <v>0</v>
      </c>
    </row>
    <row r="59" spans="2:7" x14ac:dyDescent="0.25">
      <c r="B59" s="22" t="s">
        <v>425</v>
      </c>
      <c r="C59" s="26" t="s">
        <v>430</v>
      </c>
      <c r="D59" s="19">
        <f>E59/100*25</f>
        <v>0</v>
      </c>
      <c r="E59" s="27">
        <f>(BX41+CA41+CD41+CG41)/4</f>
        <v>0</v>
      </c>
      <c r="F59" s="19">
        <f t="shared" ref="F59:F60" si="6">G59/100*25</f>
        <v>0</v>
      </c>
      <c r="G59" s="27">
        <f>(CJ41+CM41+CP41+CS41+CV41+CY41)/6</f>
        <v>0</v>
      </c>
    </row>
    <row r="60" spans="2:7" x14ac:dyDescent="0.25">
      <c r="B60" s="22" t="s">
        <v>426</v>
      </c>
      <c r="C60" s="26" t="s">
        <v>430</v>
      </c>
      <c r="D60" s="19">
        <f>E60/100*25</f>
        <v>0</v>
      </c>
      <c r="E60" s="27">
        <f>(BY41+CB41+CE41+CH41)/4</f>
        <v>0</v>
      </c>
      <c r="F60" s="19">
        <f t="shared" si="6"/>
        <v>0</v>
      </c>
      <c r="G60" s="27">
        <f>(CK41+CN41+CQ41+CT41+CW41+CZ41)/6</f>
        <v>0</v>
      </c>
    </row>
    <row r="61" spans="2:7" x14ac:dyDescent="0.25">
      <c r="B61" s="22"/>
      <c r="C61" s="26"/>
      <c r="D61" s="28">
        <f>SUM(D58:D60)</f>
        <v>0</v>
      </c>
      <c r="E61" s="28">
        <f>SUM(E58:E60)</f>
        <v>0</v>
      </c>
      <c r="F61" s="28">
        <f>SUM(F58:F60)</f>
        <v>0</v>
      </c>
      <c r="G61" s="28">
        <f>SUM(G58:G60)</f>
        <v>0</v>
      </c>
    </row>
    <row r="62" spans="2:7" x14ac:dyDescent="0.25">
      <c r="B62" s="22" t="s">
        <v>424</v>
      </c>
      <c r="C62" s="26" t="s">
        <v>431</v>
      </c>
      <c r="D62" s="19">
        <f>E62/100*25</f>
        <v>0</v>
      </c>
      <c r="E62" s="27">
        <f>(DA41+DD41+DG41+DJ41+DM41)/5</f>
        <v>0</v>
      </c>
      <c r="F62" s="25"/>
      <c r="G62" s="25"/>
    </row>
    <row r="63" spans="2:7" x14ac:dyDescent="0.25">
      <c r="B63" s="22" t="s">
        <v>425</v>
      </c>
      <c r="C63" s="26" t="s">
        <v>431</v>
      </c>
      <c r="D63" s="19">
        <f>E63/100*25</f>
        <v>0</v>
      </c>
      <c r="E63" s="27">
        <f>(DB41+DE41+DH41+DK41+DN41)/5</f>
        <v>0</v>
      </c>
      <c r="F63" s="25"/>
      <c r="G63" s="25"/>
    </row>
    <row r="64" spans="2:7" x14ac:dyDescent="0.25">
      <c r="B64" s="22" t="s">
        <v>426</v>
      </c>
      <c r="C64" s="26" t="s">
        <v>431</v>
      </c>
      <c r="D64" s="19">
        <f>E64/100*25</f>
        <v>0</v>
      </c>
      <c r="E64" s="27">
        <f>(DC41+DF41+DI41+DL41+DO41)/5</f>
        <v>0</v>
      </c>
      <c r="F64" s="25"/>
      <c r="G64" s="25"/>
    </row>
    <row r="65" spans="2:7" x14ac:dyDescent="0.25">
      <c r="B65" s="22"/>
      <c r="C65" s="26"/>
      <c r="D65" s="28">
        <f>SUM(D62:D64)</f>
        <v>0</v>
      </c>
      <c r="E65" s="28">
        <f>SUM(E62:E64)</f>
        <v>0</v>
      </c>
      <c r="F65" s="25"/>
      <c r="G65" s="25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3"/>
  <sheetViews>
    <sheetView tabSelected="1" topLeftCell="A28" workbookViewId="0">
      <selection activeCell="K54" sqref="K5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151</v>
      </c>
      <c r="B1" s="13" t="s">
        <v>150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8" t="s">
        <v>677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"/>
      <c r="P2" s="7"/>
      <c r="Q2" s="7"/>
      <c r="R2" s="7"/>
      <c r="S2" s="7"/>
      <c r="T2" s="7"/>
      <c r="U2" s="7"/>
      <c r="V2" s="7"/>
      <c r="DP2" s="75" t="s">
        <v>663</v>
      </c>
      <c r="DQ2" s="7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8" t="s">
        <v>0</v>
      </c>
      <c r="B5" s="68" t="s">
        <v>1</v>
      </c>
      <c r="C5" s="69" t="s">
        <v>56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2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62" t="s">
        <v>85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 t="s">
        <v>112</v>
      </c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0" t="s">
        <v>135</v>
      </c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</row>
    <row r="6" spans="1:254" ht="15.75" customHeight="1" x14ac:dyDescent="0.25">
      <c r="A6" s="68"/>
      <c r="B6" s="68"/>
      <c r="C6" s="63" t="s">
        <v>57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 t="s">
        <v>55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 t="s">
        <v>3</v>
      </c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 t="s">
        <v>86</v>
      </c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 t="s">
        <v>156</v>
      </c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 t="s">
        <v>113</v>
      </c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81" t="s">
        <v>171</v>
      </c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 t="s">
        <v>183</v>
      </c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 t="s">
        <v>114</v>
      </c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61" t="s">
        <v>136</v>
      </c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254" ht="0.75" customHeight="1" x14ac:dyDescent="0.25">
      <c r="A7" s="68"/>
      <c r="B7" s="6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8"/>
      <c r="B8" s="6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8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8"/>
      <c r="B10" s="6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8"/>
      <c r="B11" s="68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8"/>
      <c r="B12" s="68"/>
      <c r="C12" s="63" t="s">
        <v>152</v>
      </c>
      <c r="D12" s="63" t="s">
        <v>5</v>
      </c>
      <c r="E12" s="63" t="s">
        <v>6</v>
      </c>
      <c r="F12" s="63" t="s">
        <v>153</v>
      </c>
      <c r="G12" s="63" t="s">
        <v>7</v>
      </c>
      <c r="H12" s="63" t="s">
        <v>8</v>
      </c>
      <c r="I12" s="63" t="s">
        <v>154</v>
      </c>
      <c r="J12" s="63" t="s">
        <v>9</v>
      </c>
      <c r="K12" s="63" t="s">
        <v>10</v>
      </c>
      <c r="L12" s="63" t="s">
        <v>155</v>
      </c>
      <c r="M12" s="63" t="s">
        <v>9</v>
      </c>
      <c r="N12" s="63" t="s">
        <v>10</v>
      </c>
      <c r="O12" s="63" t="s">
        <v>169</v>
      </c>
      <c r="P12" s="63"/>
      <c r="Q12" s="63"/>
      <c r="R12" s="63" t="s">
        <v>5</v>
      </c>
      <c r="S12" s="63"/>
      <c r="T12" s="63"/>
      <c r="U12" s="63" t="s">
        <v>170</v>
      </c>
      <c r="V12" s="63"/>
      <c r="W12" s="63"/>
      <c r="X12" s="63" t="s">
        <v>12</v>
      </c>
      <c r="Y12" s="63"/>
      <c r="Z12" s="63"/>
      <c r="AA12" s="63" t="s">
        <v>7</v>
      </c>
      <c r="AB12" s="63"/>
      <c r="AC12" s="63"/>
      <c r="AD12" s="63" t="s">
        <v>8</v>
      </c>
      <c r="AE12" s="63"/>
      <c r="AF12" s="63"/>
      <c r="AG12" s="61" t="s">
        <v>14</v>
      </c>
      <c r="AH12" s="61"/>
      <c r="AI12" s="61"/>
      <c r="AJ12" s="63" t="s">
        <v>9</v>
      </c>
      <c r="AK12" s="63"/>
      <c r="AL12" s="63"/>
      <c r="AM12" s="61" t="s">
        <v>165</v>
      </c>
      <c r="AN12" s="61"/>
      <c r="AO12" s="61"/>
      <c r="AP12" s="61" t="s">
        <v>166</v>
      </c>
      <c r="AQ12" s="61"/>
      <c r="AR12" s="61"/>
      <c r="AS12" s="61" t="s">
        <v>167</v>
      </c>
      <c r="AT12" s="61"/>
      <c r="AU12" s="61"/>
      <c r="AV12" s="61" t="s">
        <v>168</v>
      </c>
      <c r="AW12" s="61"/>
      <c r="AX12" s="61"/>
      <c r="AY12" s="61" t="s">
        <v>157</v>
      </c>
      <c r="AZ12" s="61"/>
      <c r="BA12" s="61"/>
      <c r="BB12" s="61" t="s">
        <v>158</v>
      </c>
      <c r="BC12" s="61"/>
      <c r="BD12" s="61"/>
      <c r="BE12" s="61" t="s">
        <v>159</v>
      </c>
      <c r="BF12" s="61"/>
      <c r="BG12" s="61"/>
      <c r="BH12" s="61" t="s">
        <v>160</v>
      </c>
      <c r="BI12" s="61"/>
      <c r="BJ12" s="61"/>
      <c r="BK12" s="61" t="s">
        <v>161</v>
      </c>
      <c r="BL12" s="61"/>
      <c r="BM12" s="61"/>
      <c r="BN12" s="61" t="s">
        <v>162</v>
      </c>
      <c r="BO12" s="61"/>
      <c r="BP12" s="61"/>
      <c r="BQ12" s="61" t="s">
        <v>163</v>
      </c>
      <c r="BR12" s="61"/>
      <c r="BS12" s="61"/>
      <c r="BT12" s="61" t="s">
        <v>164</v>
      </c>
      <c r="BU12" s="61"/>
      <c r="BV12" s="61"/>
      <c r="BW12" s="61" t="s">
        <v>176</v>
      </c>
      <c r="BX12" s="61"/>
      <c r="BY12" s="61"/>
      <c r="BZ12" s="61" t="s">
        <v>177</v>
      </c>
      <c r="CA12" s="61"/>
      <c r="CB12" s="61"/>
      <c r="CC12" s="61" t="s">
        <v>178</v>
      </c>
      <c r="CD12" s="61"/>
      <c r="CE12" s="61"/>
      <c r="CF12" s="61" t="s">
        <v>179</v>
      </c>
      <c r="CG12" s="61"/>
      <c r="CH12" s="61"/>
      <c r="CI12" s="61" t="s">
        <v>180</v>
      </c>
      <c r="CJ12" s="61"/>
      <c r="CK12" s="61"/>
      <c r="CL12" s="61" t="s">
        <v>181</v>
      </c>
      <c r="CM12" s="61"/>
      <c r="CN12" s="61"/>
      <c r="CO12" s="61" t="s">
        <v>182</v>
      </c>
      <c r="CP12" s="61"/>
      <c r="CQ12" s="61"/>
      <c r="CR12" s="61" t="s">
        <v>172</v>
      </c>
      <c r="CS12" s="61"/>
      <c r="CT12" s="61"/>
      <c r="CU12" s="61" t="s">
        <v>173</v>
      </c>
      <c r="CV12" s="61"/>
      <c r="CW12" s="61"/>
      <c r="CX12" s="61" t="s">
        <v>174</v>
      </c>
      <c r="CY12" s="61"/>
      <c r="CZ12" s="61"/>
      <c r="DA12" s="61" t="s">
        <v>175</v>
      </c>
      <c r="DB12" s="61"/>
      <c r="DC12" s="61"/>
      <c r="DD12" s="61" t="s">
        <v>184</v>
      </c>
      <c r="DE12" s="61"/>
      <c r="DF12" s="61"/>
      <c r="DG12" s="61" t="s">
        <v>185</v>
      </c>
      <c r="DH12" s="61"/>
      <c r="DI12" s="61"/>
      <c r="DJ12" s="61" t="s">
        <v>186</v>
      </c>
      <c r="DK12" s="61"/>
      <c r="DL12" s="61"/>
      <c r="DM12" s="61" t="s">
        <v>187</v>
      </c>
      <c r="DN12" s="61"/>
      <c r="DO12" s="61"/>
      <c r="DP12" s="61" t="s">
        <v>188</v>
      </c>
      <c r="DQ12" s="61"/>
      <c r="DR12" s="61"/>
    </row>
    <row r="13" spans="1:254" ht="59.25" customHeight="1" x14ac:dyDescent="0.25">
      <c r="A13" s="68"/>
      <c r="B13" s="68"/>
      <c r="C13" s="59" t="s">
        <v>506</v>
      </c>
      <c r="D13" s="59"/>
      <c r="E13" s="59"/>
      <c r="F13" s="59" t="s">
        <v>510</v>
      </c>
      <c r="G13" s="59"/>
      <c r="H13" s="59"/>
      <c r="I13" s="59" t="s">
        <v>511</v>
      </c>
      <c r="J13" s="59"/>
      <c r="K13" s="59"/>
      <c r="L13" s="59" t="s">
        <v>512</v>
      </c>
      <c r="M13" s="59"/>
      <c r="N13" s="59"/>
      <c r="O13" s="59" t="s">
        <v>197</v>
      </c>
      <c r="P13" s="59"/>
      <c r="Q13" s="59"/>
      <c r="R13" s="59" t="s">
        <v>199</v>
      </c>
      <c r="S13" s="59"/>
      <c r="T13" s="59"/>
      <c r="U13" s="59" t="s">
        <v>514</v>
      </c>
      <c r="V13" s="59"/>
      <c r="W13" s="59"/>
      <c r="X13" s="59" t="s">
        <v>515</v>
      </c>
      <c r="Y13" s="59"/>
      <c r="Z13" s="59"/>
      <c r="AA13" s="59" t="s">
        <v>516</v>
      </c>
      <c r="AB13" s="59"/>
      <c r="AC13" s="59"/>
      <c r="AD13" s="59" t="s">
        <v>518</v>
      </c>
      <c r="AE13" s="59"/>
      <c r="AF13" s="59"/>
      <c r="AG13" s="59" t="s">
        <v>520</v>
      </c>
      <c r="AH13" s="59"/>
      <c r="AI13" s="59"/>
      <c r="AJ13" s="59" t="s">
        <v>658</v>
      </c>
      <c r="AK13" s="59"/>
      <c r="AL13" s="59"/>
      <c r="AM13" s="59" t="s">
        <v>525</v>
      </c>
      <c r="AN13" s="59"/>
      <c r="AO13" s="59"/>
      <c r="AP13" s="59" t="s">
        <v>526</v>
      </c>
      <c r="AQ13" s="59"/>
      <c r="AR13" s="59"/>
      <c r="AS13" s="59" t="s">
        <v>527</v>
      </c>
      <c r="AT13" s="59"/>
      <c r="AU13" s="59"/>
      <c r="AV13" s="59" t="s">
        <v>528</v>
      </c>
      <c r="AW13" s="59"/>
      <c r="AX13" s="59"/>
      <c r="AY13" s="59" t="s">
        <v>530</v>
      </c>
      <c r="AZ13" s="59"/>
      <c r="BA13" s="59"/>
      <c r="BB13" s="59" t="s">
        <v>531</v>
      </c>
      <c r="BC13" s="59"/>
      <c r="BD13" s="59"/>
      <c r="BE13" s="59" t="s">
        <v>532</v>
      </c>
      <c r="BF13" s="59"/>
      <c r="BG13" s="59"/>
      <c r="BH13" s="59" t="s">
        <v>533</v>
      </c>
      <c r="BI13" s="59"/>
      <c r="BJ13" s="59"/>
      <c r="BK13" s="59" t="s">
        <v>534</v>
      </c>
      <c r="BL13" s="59"/>
      <c r="BM13" s="59"/>
      <c r="BN13" s="59" t="s">
        <v>536</v>
      </c>
      <c r="BO13" s="59"/>
      <c r="BP13" s="59"/>
      <c r="BQ13" s="59" t="s">
        <v>537</v>
      </c>
      <c r="BR13" s="59"/>
      <c r="BS13" s="59"/>
      <c r="BT13" s="59" t="s">
        <v>539</v>
      </c>
      <c r="BU13" s="59"/>
      <c r="BV13" s="59"/>
      <c r="BW13" s="59" t="s">
        <v>541</v>
      </c>
      <c r="BX13" s="59"/>
      <c r="BY13" s="59"/>
      <c r="BZ13" s="59" t="s">
        <v>542</v>
      </c>
      <c r="CA13" s="59"/>
      <c r="CB13" s="59"/>
      <c r="CC13" s="59" t="s">
        <v>546</v>
      </c>
      <c r="CD13" s="59"/>
      <c r="CE13" s="59"/>
      <c r="CF13" s="59" t="s">
        <v>549</v>
      </c>
      <c r="CG13" s="59"/>
      <c r="CH13" s="59"/>
      <c r="CI13" s="59" t="s">
        <v>550</v>
      </c>
      <c r="CJ13" s="59"/>
      <c r="CK13" s="59"/>
      <c r="CL13" s="59" t="s">
        <v>551</v>
      </c>
      <c r="CM13" s="59"/>
      <c r="CN13" s="59"/>
      <c r="CO13" s="59" t="s">
        <v>552</v>
      </c>
      <c r="CP13" s="59"/>
      <c r="CQ13" s="59"/>
      <c r="CR13" s="59" t="s">
        <v>554</v>
      </c>
      <c r="CS13" s="59"/>
      <c r="CT13" s="59"/>
      <c r="CU13" s="59" t="s">
        <v>555</v>
      </c>
      <c r="CV13" s="59"/>
      <c r="CW13" s="59"/>
      <c r="CX13" s="59" t="s">
        <v>556</v>
      </c>
      <c r="CY13" s="59"/>
      <c r="CZ13" s="59"/>
      <c r="DA13" s="59" t="s">
        <v>557</v>
      </c>
      <c r="DB13" s="59"/>
      <c r="DC13" s="59"/>
      <c r="DD13" s="59" t="s">
        <v>558</v>
      </c>
      <c r="DE13" s="59"/>
      <c r="DF13" s="59"/>
      <c r="DG13" s="59" t="s">
        <v>559</v>
      </c>
      <c r="DH13" s="59"/>
      <c r="DI13" s="59"/>
      <c r="DJ13" s="59" t="s">
        <v>561</v>
      </c>
      <c r="DK13" s="59"/>
      <c r="DL13" s="59"/>
      <c r="DM13" s="59" t="s">
        <v>562</v>
      </c>
      <c r="DN13" s="59"/>
      <c r="DO13" s="59"/>
      <c r="DP13" s="59" t="s">
        <v>563</v>
      </c>
      <c r="DQ13" s="59"/>
      <c r="DR13" s="59"/>
    </row>
    <row r="14" spans="1:254" ht="83.25" customHeight="1" x14ac:dyDescent="0.25">
      <c r="A14" s="68"/>
      <c r="B14" s="68"/>
      <c r="C14" s="43" t="s">
        <v>507</v>
      </c>
      <c r="D14" s="43" t="s">
        <v>508</v>
      </c>
      <c r="E14" s="43" t="s">
        <v>509</v>
      </c>
      <c r="F14" s="43" t="s">
        <v>40</v>
      </c>
      <c r="G14" s="43" t="s">
        <v>100</v>
      </c>
      <c r="H14" s="43" t="s">
        <v>189</v>
      </c>
      <c r="I14" s="43" t="s">
        <v>191</v>
      </c>
      <c r="J14" s="43" t="s">
        <v>192</v>
      </c>
      <c r="K14" s="43" t="s">
        <v>193</v>
      </c>
      <c r="L14" s="43" t="s">
        <v>194</v>
      </c>
      <c r="M14" s="43" t="s">
        <v>195</v>
      </c>
      <c r="N14" s="43" t="s">
        <v>196</v>
      </c>
      <c r="O14" s="43" t="s">
        <v>198</v>
      </c>
      <c r="P14" s="43" t="s">
        <v>72</v>
      </c>
      <c r="Q14" s="43" t="s">
        <v>73</v>
      </c>
      <c r="R14" s="43" t="s">
        <v>82</v>
      </c>
      <c r="S14" s="43" t="s">
        <v>69</v>
      </c>
      <c r="T14" s="43" t="s">
        <v>513</v>
      </c>
      <c r="U14" s="43" t="s">
        <v>201</v>
      </c>
      <c r="V14" s="43" t="s">
        <v>69</v>
      </c>
      <c r="W14" s="43" t="s">
        <v>84</v>
      </c>
      <c r="X14" s="43" t="s">
        <v>67</v>
      </c>
      <c r="Y14" s="43" t="s">
        <v>206</v>
      </c>
      <c r="Z14" s="43" t="s">
        <v>207</v>
      </c>
      <c r="AA14" s="43" t="s">
        <v>131</v>
      </c>
      <c r="AB14" s="43" t="s">
        <v>517</v>
      </c>
      <c r="AC14" s="43" t="s">
        <v>513</v>
      </c>
      <c r="AD14" s="43" t="s">
        <v>211</v>
      </c>
      <c r="AE14" s="43" t="s">
        <v>414</v>
      </c>
      <c r="AF14" s="43" t="s">
        <v>519</v>
      </c>
      <c r="AG14" s="43" t="s">
        <v>521</v>
      </c>
      <c r="AH14" s="43" t="s">
        <v>522</v>
      </c>
      <c r="AI14" s="43" t="s">
        <v>523</v>
      </c>
      <c r="AJ14" s="43" t="s">
        <v>209</v>
      </c>
      <c r="AK14" s="43" t="s">
        <v>524</v>
      </c>
      <c r="AL14" s="43" t="s">
        <v>64</v>
      </c>
      <c r="AM14" s="43" t="s">
        <v>208</v>
      </c>
      <c r="AN14" s="43" t="s">
        <v>100</v>
      </c>
      <c r="AO14" s="43" t="s">
        <v>212</v>
      </c>
      <c r="AP14" s="43" t="s">
        <v>216</v>
      </c>
      <c r="AQ14" s="43" t="s">
        <v>217</v>
      </c>
      <c r="AR14" s="43" t="s">
        <v>98</v>
      </c>
      <c r="AS14" s="43" t="s">
        <v>213</v>
      </c>
      <c r="AT14" s="43" t="s">
        <v>214</v>
      </c>
      <c r="AU14" s="43" t="s">
        <v>215</v>
      </c>
      <c r="AV14" s="43" t="s">
        <v>219</v>
      </c>
      <c r="AW14" s="43" t="s">
        <v>529</v>
      </c>
      <c r="AX14" s="43" t="s">
        <v>220</v>
      </c>
      <c r="AY14" s="43" t="s">
        <v>221</v>
      </c>
      <c r="AZ14" s="43" t="s">
        <v>222</v>
      </c>
      <c r="BA14" s="43" t="s">
        <v>223</v>
      </c>
      <c r="BB14" s="43" t="s">
        <v>224</v>
      </c>
      <c r="BC14" s="43" t="s">
        <v>69</v>
      </c>
      <c r="BD14" s="43" t="s">
        <v>225</v>
      </c>
      <c r="BE14" s="43" t="s">
        <v>226</v>
      </c>
      <c r="BF14" s="43" t="s">
        <v>447</v>
      </c>
      <c r="BG14" s="43" t="s">
        <v>227</v>
      </c>
      <c r="BH14" s="43" t="s">
        <v>16</v>
      </c>
      <c r="BI14" s="43" t="s">
        <v>229</v>
      </c>
      <c r="BJ14" s="43" t="s">
        <v>144</v>
      </c>
      <c r="BK14" s="43" t="s">
        <v>230</v>
      </c>
      <c r="BL14" s="43" t="s">
        <v>535</v>
      </c>
      <c r="BM14" s="43" t="s">
        <v>231</v>
      </c>
      <c r="BN14" s="43" t="s">
        <v>94</v>
      </c>
      <c r="BO14" s="43" t="s">
        <v>17</v>
      </c>
      <c r="BP14" s="43" t="s">
        <v>18</v>
      </c>
      <c r="BQ14" s="43" t="s">
        <v>538</v>
      </c>
      <c r="BR14" s="43" t="s">
        <v>447</v>
      </c>
      <c r="BS14" s="43" t="s">
        <v>212</v>
      </c>
      <c r="BT14" s="43" t="s">
        <v>540</v>
      </c>
      <c r="BU14" s="43" t="s">
        <v>232</v>
      </c>
      <c r="BV14" s="43" t="s">
        <v>233</v>
      </c>
      <c r="BW14" s="43" t="s">
        <v>145</v>
      </c>
      <c r="BX14" s="43" t="s">
        <v>228</v>
      </c>
      <c r="BY14" s="43" t="s">
        <v>204</v>
      </c>
      <c r="BZ14" s="43" t="s">
        <v>543</v>
      </c>
      <c r="CA14" s="43" t="s">
        <v>544</v>
      </c>
      <c r="CB14" s="43" t="s">
        <v>545</v>
      </c>
      <c r="CC14" s="43" t="s">
        <v>547</v>
      </c>
      <c r="CD14" s="43" t="s">
        <v>548</v>
      </c>
      <c r="CE14" s="43" t="s">
        <v>234</v>
      </c>
      <c r="CF14" s="43" t="s">
        <v>235</v>
      </c>
      <c r="CG14" s="43" t="s">
        <v>236</v>
      </c>
      <c r="CH14" s="43" t="s">
        <v>93</v>
      </c>
      <c r="CI14" s="43" t="s">
        <v>237</v>
      </c>
      <c r="CJ14" s="43" t="s">
        <v>238</v>
      </c>
      <c r="CK14" s="43" t="s">
        <v>122</v>
      </c>
      <c r="CL14" s="43" t="s">
        <v>239</v>
      </c>
      <c r="CM14" s="43" t="s">
        <v>240</v>
      </c>
      <c r="CN14" s="43" t="s">
        <v>241</v>
      </c>
      <c r="CO14" s="43" t="s">
        <v>242</v>
      </c>
      <c r="CP14" s="43" t="s">
        <v>243</v>
      </c>
      <c r="CQ14" s="43" t="s">
        <v>553</v>
      </c>
      <c r="CR14" s="43" t="s">
        <v>244</v>
      </c>
      <c r="CS14" s="43" t="s">
        <v>245</v>
      </c>
      <c r="CT14" s="43" t="s">
        <v>246</v>
      </c>
      <c r="CU14" s="43" t="s">
        <v>249</v>
      </c>
      <c r="CV14" s="43" t="s">
        <v>250</v>
      </c>
      <c r="CW14" s="43" t="s">
        <v>251</v>
      </c>
      <c r="CX14" s="43" t="s">
        <v>253</v>
      </c>
      <c r="CY14" s="43" t="s">
        <v>254</v>
      </c>
      <c r="CZ14" s="43" t="s">
        <v>255</v>
      </c>
      <c r="DA14" s="43" t="s">
        <v>256</v>
      </c>
      <c r="DB14" s="43" t="s">
        <v>63</v>
      </c>
      <c r="DC14" s="43" t="s">
        <v>257</v>
      </c>
      <c r="DD14" s="43" t="s">
        <v>252</v>
      </c>
      <c r="DE14" s="43" t="s">
        <v>218</v>
      </c>
      <c r="DF14" s="43" t="s">
        <v>101</v>
      </c>
      <c r="DG14" s="43" t="s">
        <v>560</v>
      </c>
      <c r="DH14" s="43" t="s">
        <v>659</v>
      </c>
      <c r="DI14" s="43" t="s">
        <v>660</v>
      </c>
      <c r="DJ14" s="43" t="s">
        <v>258</v>
      </c>
      <c r="DK14" s="43" t="s">
        <v>259</v>
      </c>
      <c r="DL14" s="43" t="s">
        <v>260</v>
      </c>
      <c r="DM14" s="43" t="s">
        <v>261</v>
      </c>
      <c r="DN14" s="43" t="s">
        <v>262</v>
      </c>
      <c r="DO14" s="43" t="s">
        <v>263</v>
      </c>
      <c r="DP14" s="43" t="s">
        <v>266</v>
      </c>
      <c r="DQ14" s="43" t="s">
        <v>267</v>
      </c>
      <c r="DR14" s="43" t="s">
        <v>148</v>
      </c>
    </row>
    <row r="15" spans="1:254" ht="18.75" x14ac:dyDescent="0.25">
      <c r="A15" s="15">
        <v>1</v>
      </c>
      <c r="B15" s="45" t="s">
        <v>665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8.75" x14ac:dyDescent="0.25">
      <c r="A16" s="2">
        <v>2</v>
      </c>
      <c r="B16" s="46" t="s">
        <v>666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/>
      <c r="M16" s="9">
        <v>1</v>
      </c>
      <c r="N16" s="9"/>
      <c r="O16" s="9"/>
      <c r="P16" s="9">
        <v>1</v>
      </c>
      <c r="Q16" s="9"/>
      <c r="R16" s="9">
        <v>1</v>
      </c>
      <c r="S16" s="9"/>
      <c r="T16" s="9"/>
      <c r="U16" s="9"/>
      <c r="V16" s="9">
        <v>1</v>
      </c>
      <c r="W16" s="9"/>
      <c r="X16" s="9">
        <v>1</v>
      </c>
      <c r="Y16" s="9"/>
      <c r="Z16" s="9"/>
      <c r="AA16" s="9"/>
      <c r="AB16" s="9">
        <v>1</v>
      </c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>
        <v>1</v>
      </c>
      <c r="AN16" s="9"/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>
        <v>1</v>
      </c>
      <c r="BC16" s="9"/>
      <c r="BD16" s="9"/>
      <c r="BE16" s="9"/>
      <c r="BF16" s="9">
        <v>1</v>
      </c>
      <c r="BG16" s="9"/>
      <c r="BH16" s="9"/>
      <c r="BI16" s="9">
        <v>1</v>
      </c>
      <c r="BJ16" s="9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8.75" x14ac:dyDescent="0.25">
      <c r="A17" s="2">
        <v>3</v>
      </c>
      <c r="B17" s="46" t="s">
        <v>667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/>
      <c r="Y17" s="9">
        <v>1</v>
      </c>
      <c r="Z17" s="9"/>
      <c r="AA17" s="9">
        <v>1</v>
      </c>
      <c r="AB17" s="9"/>
      <c r="AC17" s="9"/>
      <c r="AD17" s="9"/>
      <c r="AE17" s="9">
        <v>1</v>
      </c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8.75" x14ac:dyDescent="0.25">
      <c r="A18" s="2">
        <v>4</v>
      </c>
      <c r="B18" s="46" t="s">
        <v>668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/>
      <c r="AL18" s="9">
        <v>1</v>
      </c>
      <c r="AM18" s="9"/>
      <c r="AN18" s="9">
        <v>1</v>
      </c>
      <c r="AO18" s="9"/>
      <c r="AP18" s="9">
        <v>1</v>
      </c>
      <c r="AQ18" s="9"/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>
        <v>1</v>
      </c>
      <c r="BF18" s="9"/>
      <c r="BG18" s="9"/>
      <c r="BH18" s="9">
        <v>1</v>
      </c>
      <c r="BI18" s="9"/>
      <c r="BJ18" s="9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8.75" x14ac:dyDescent="0.25">
      <c r="A19" s="2">
        <v>5</v>
      </c>
      <c r="B19" s="46" t="s">
        <v>669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/>
      <c r="M19" s="9">
        <v>1</v>
      </c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/>
      <c r="AQ19" s="9">
        <v>1</v>
      </c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8.75" x14ac:dyDescent="0.25">
      <c r="A20" s="2">
        <v>6</v>
      </c>
      <c r="B20" s="46" t="s">
        <v>676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>
        <v>1</v>
      </c>
      <c r="AN20" s="9"/>
      <c r="AO20" s="9"/>
      <c r="AP20" s="9">
        <v>1</v>
      </c>
      <c r="AQ20" s="9"/>
      <c r="AR20" s="9"/>
      <c r="AS20" s="9"/>
      <c r="AT20" s="9">
        <v>1</v>
      </c>
      <c r="AU20" s="9"/>
      <c r="AV20" s="9">
        <v>1</v>
      </c>
      <c r="AW20" s="9"/>
      <c r="AX20" s="9"/>
      <c r="AY20" s="9">
        <v>1</v>
      </c>
      <c r="AZ20" s="9"/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8.75" x14ac:dyDescent="0.25">
      <c r="A21" s="2">
        <v>7</v>
      </c>
      <c r="B21" s="46" t="s">
        <v>670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/>
      <c r="M21" s="9">
        <v>1</v>
      </c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/>
      <c r="AN21" s="9">
        <v>1</v>
      </c>
      <c r="AO21" s="9"/>
      <c r="AP21" s="9"/>
      <c r="AQ21" s="9">
        <v>1</v>
      </c>
      <c r="AR21" s="9"/>
      <c r="AS21" s="9">
        <v>1</v>
      </c>
      <c r="AT21" s="9"/>
      <c r="AU21" s="9"/>
      <c r="AV21" s="9"/>
      <c r="AW21" s="9">
        <v>1</v>
      </c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8.75" x14ac:dyDescent="0.3">
      <c r="A22" s="3">
        <v>8</v>
      </c>
      <c r="B22" s="47" t="s">
        <v>675</v>
      </c>
      <c r="C22" s="3"/>
      <c r="D22" s="3">
        <v>1</v>
      </c>
      <c r="E22" s="3"/>
      <c r="F22" s="3"/>
      <c r="G22" s="3">
        <v>1</v>
      </c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/>
      <c r="AE22" s="3">
        <v>1</v>
      </c>
      <c r="AF22" s="3"/>
      <c r="AG22" s="3"/>
      <c r="AH22" s="3">
        <v>1</v>
      </c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</row>
    <row r="23" spans="1:254" ht="18.75" x14ac:dyDescent="0.3">
      <c r="A23" s="3">
        <v>9</v>
      </c>
      <c r="B23" s="47" t="s">
        <v>671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/>
      <c r="S23" s="3">
        <v>1</v>
      </c>
      <c r="T23" s="3"/>
      <c r="U23" s="3">
        <v>1</v>
      </c>
      <c r="V23" s="3"/>
      <c r="W23" s="3"/>
      <c r="X23" s="3"/>
      <c r="Y23" s="3">
        <v>1</v>
      </c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/>
      <c r="AZ23" s="3">
        <v>1</v>
      </c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</row>
    <row r="24" spans="1:254" ht="18.75" x14ac:dyDescent="0.3">
      <c r="A24" s="3">
        <v>10</v>
      </c>
      <c r="B24" s="47" t="s">
        <v>690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/>
      <c r="M24" s="3">
        <v>1</v>
      </c>
      <c r="N24" s="3"/>
      <c r="O24" s="3">
        <v>1</v>
      </c>
      <c r="P24" s="3"/>
      <c r="Q24" s="3"/>
      <c r="R24" s="3">
        <v>1</v>
      </c>
      <c r="S24" s="3"/>
      <c r="T24" s="3"/>
      <c r="U24" s="3"/>
      <c r="V24" s="3">
        <v>1</v>
      </c>
      <c r="W24" s="3"/>
      <c r="X24" s="3">
        <v>1</v>
      </c>
      <c r="Y24" s="3"/>
      <c r="Z24" s="3"/>
      <c r="AA24" s="3"/>
      <c r="AB24" s="3">
        <v>1</v>
      </c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</row>
    <row r="25" spans="1:254" ht="18.75" x14ac:dyDescent="0.3">
      <c r="A25" s="3">
        <v>11</v>
      </c>
      <c r="B25" s="47" t="s">
        <v>672</v>
      </c>
      <c r="C25" s="5"/>
      <c r="D25" s="5">
        <v>1</v>
      </c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/>
      <c r="S25" s="5">
        <v>1</v>
      </c>
      <c r="T25" s="5"/>
      <c r="U25" s="5">
        <v>1</v>
      </c>
      <c r="V25" s="5"/>
      <c r="W25" s="5"/>
      <c r="X25" s="5"/>
      <c r="Y25" s="5">
        <v>1</v>
      </c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/>
      <c r="AN25" s="5">
        <v>1</v>
      </c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/>
      <c r="AZ25" s="5">
        <v>1</v>
      </c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8.75" x14ac:dyDescent="0.3">
      <c r="A26" s="3">
        <v>12</v>
      </c>
      <c r="B26" s="47" t="s">
        <v>673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/>
      <c r="V26" s="9">
        <v>1</v>
      </c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/>
      <c r="BC26" s="9">
        <v>1</v>
      </c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8.75" x14ac:dyDescent="0.3">
      <c r="A27" s="3">
        <v>13</v>
      </c>
      <c r="B27" s="47" t="s">
        <v>674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/>
      <c r="X27" s="9"/>
      <c r="Y27" s="9">
        <v>1</v>
      </c>
      <c r="Z27" s="9"/>
      <c r="AA27" s="9">
        <v>1</v>
      </c>
      <c r="AB27" s="9"/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/>
      <c r="AZ27" s="9">
        <v>1</v>
      </c>
      <c r="BA27" s="9"/>
      <c r="BB27" s="9">
        <v>1</v>
      </c>
      <c r="BC27" s="9"/>
      <c r="BD27" s="9"/>
      <c r="BE27" s="9">
        <v>1</v>
      </c>
      <c r="BF27" s="9"/>
      <c r="BG27" s="9"/>
      <c r="BH27" s="9"/>
      <c r="BI27" s="9">
        <v>1</v>
      </c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x14ac:dyDescent="0.25">
      <c r="A28" s="64" t="s">
        <v>269</v>
      </c>
      <c r="B28" s="65"/>
      <c r="C28" s="3">
        <f t="shared" ref="C28:AH28" si="0">SUM(C15:C27)</f>
        <v>8</v>
      </c>
      <c r="D28" s="3">
        <f t="shared" si="0"/>
        <v>5</v>
      </c>
      <c r="E28" s="3">
        <f t="shared" si="0"/>
        <v>0</v>
      </c>
      <c r="F28" s="3">
        <f t="shared" si="0"/>
        <v>9</v>
      </c>
      <c r="G28" s="3">
        <f t="shared" si="0"/>
        <v>4</v>
      </c>
      <c r="H28" s="3">
        <f t="shared" si="0"/>
        <v>0</v>
      </c>
      <c r="I28" s="3">
        <f t="shared" si="0"/>
        <v>10</v>
      </c>
      <c r="J28" s="3">
        <f t="shared" si="0"/>
        <v>3</v>
      </c>
      <c r="K28" s="3">
        <f t="shared" si="0"/>
        <v>0</v>
      </c>
      <c r="L28" s="3">
        <f t="shared" si="0"/>
        <v>6</v>
      </c>
      <c r="M28" s="3">
        <f t="shared" si="0"/>
        <v>7</v>
      </c>
      <c r="N28" s="3">
        <f t="shared" si="0"/>
        <v>0</v>
      </c>
      <c r="O28" s="3">
        <f t="shared" si="0"/>
        <v>9</v>
      </c>
      <c r="P28" s="3">
        <f t="shared" si="0"/>
        <v>4</v>
      </c>
      <c r="Q28" s="3">
        <f t="shared" si="0"/>
        <v>0</v>
      </c>
      <c r="R28" s="3">
        <f t="shared" si="0"/>
        <v>8</v>
      </c>
      <c r="S28" s="3">
        <f t="shared" si="0"/>
        <v>5</v>
      </c>
      <c r="T28" s="3">
        <f t="shared" si="0"/>
        <v>0</v>
      </c>
      <c r="U28" s="3">
        <f t="shared" si="0"/>
        <v>8</v>
      </c>
      <c r="V28" s="3">
        <f t="shared" si="0"/>
        <v>5</v>
      </c>
      <c r="W28" s="3">
        <f t="shared" si="0"/>
        <v>0</v>
      </c>
      <c r="X28" s="3">
        <f t="shared" si="0"/>
        <v>7</v>
      </c>
      <c r="Y28" s="3">
        <f t="shared" si="0"/>
        <v>6</v>
      </c>
      <c r="Z28" s="3">
        <f t="shared" si="0"/>
        <v>0</v>
      </c>
      <c r="AA28" s="3">
        <f t="shared" si="0"/>
        <v>9</v>
      </c>
      <c r="AB28" s="3">
        <f t="shared" si="0"/>
        <v>4</v>
      </c>
      <c r="AC28" s="3">
        <f t="shared" si="0"/>
        <v>0</v>
      </c>
      <c r="AD28" s="3">
        <f t="shared" si="0"/>
        <v>8</v>
      </c>
      <c r="AE28" s="3">
        <f t="shared" si="0"/>
        <v>5</v>
      </c>
      <c r="AF28" s="3">
        <f t="shared" si="0"/>
        <v>0</v>
      </c>
      <c r="AG28" s="3">
        <f t="shared" si="0"/>
        <v>8</v>
      </c>
      <c r="AH28" s="3">
        <f t="shared" si="0"/>
        <v>5</v>
      </c>
      <c r="AI28" s="3">
        <f t="shared" ref="AI28:BN28" si="1">SUM(AI15:AI27)</f>
        <v>0</v>
      </c>
      <c r="AJ28" s="3">
        <f t="shared" si="1"/>
        <v>9</v>
      </c>
      <c r="AK28" s="3">
        <f t="shared" si="1"/>
        <v>3</v>
      </c>
      <c r="AL28" s="3">
        <f t="shared" si="1"/>
        <v>1</v>
      </c>
      <c r="AM28" s="3">
        <f t="shared" si="1"/>
        <v>9</v>
      </c>
      <c r="AN28" s="3">
        <f t="shared" si="1"/>
        <v>4</v>
      </c>
      <c r="AO28" s="3">
        <f t="shared" si="1"/>
        <v>0</v>
      </c>
      <c r="AP28" s="3">
        <f t="shared" si="1"/>
        <v>10</v>
      </c>
      <c r="AQ28" s="3">
        <f t="shared" si="1"/>
        <v>3</v>
      </c>
      <c r="AR28" s="3">
        <f t="shared" si="1"/>
        <v>0</v>
      </c>
      <c r="AS28" s="3">
        <f t="shared" si="1"/>
        <v>10</v>
      </c>
      <c r="AT28" s="3">
        <f t="shared" si="1"/>
        <v>3</v>
      </c>
      <c r="AU28" s="3">
        <f t="shared" si="1"/>
        <v>0</v>
      </c>
      <c r="AV28" s="3">
        <f t="shared" si="1"/>
        <v>10</v>
      </c>
      <c r="AW28" s="3">
        <f t="shared" si="1"/>
        <v>3</v>
      </c>
      <c r="AX28" s="3">
        <f t="shared" si="1"/>
        <v>0</v>
      </c>
      <c r="AY28" s="3">
        <f t="shared" si="1"/>
        <v>8</v>
      </c>
      <c r="AZ28" s="3">
        <f t="shared" si="1"/>
        <v>5</v>
      </c>
      <c r="BA28" s="3">
        <f t="shared" si="1"/>
        <v>0</v>
      </c>
      <c r="BB28" s="3">
        <f t="shared" si="1"/>
        <v>10</v>
      </c>
      <c r="BC28" s="3">
        <f t="shared" si="1"/>
        <v>3</v>
      </c>
      <c r="BD28" s="3">
        <f t="shared" si="1"/>
        <v>0</v>
      </c>
      <c r="BE28" s="3">
        <f t="shared" si="1"/>
        <v>11</v>
      </c>
      <c r="BF28" s="3">
        <f t="shared" si="1"/>
        <v>2</v>
      </c>
      <c r="BG28" s="3">
        <f t="shared" si="1"/>
        <v>0</v>
      </c>
      <c r="BH28" s="3">
        <f t="shared" si="1"/>
        <v>10</v>
      </c>
      <c r="BI28" s="3">
        <f t="shared" si="1"/>
        <v>3</v>
      </c>
      <c r="BJ28" s="3">
        <f t="shared" si="1"/>
        <v>0</v>
      </c>
      <c r="BK28" s="3">
        <f t="shared" si="1"/>
        <v>9</v>
      </c>
      <c r="BL28" s="3">
        <f t="shared" si="1"/>
        <v>4</v>
      </c>
      <c r="BM28" s="3">
        <f t="shared" si="1"/>
        <v>0</v>
      </c>
      <c r="BN28" s="3">
        <f t="shared" si="1"/>
        <v>9</v>
      </c>
      <c r="BO28" s="3">
        <f t="shared" ref="BO28:CT28" si="2">SUM(BO15:BO27)</f>
        <v>4</v>
      </c>
      <c r="BP28" s="3">
        <f t="shared" si="2"/>
        <v>0</v>
      </c>
      <c r="BQ28" s="3">
        <f t="shared" si="2"/>
        <v>8</v>
      </c>
      <c r="BR28" s="3">
        <f t="shared" si="2"/>
        <v>5</v>
      </c>
      <c r="BS28" s="3">
        <f t="shared" si="2"/>
        <v>0</v>
      </c>
      <c r="BT28" s="3">
        <f t="shared" si="2"/>
        <v>9</v>
      </c>
      <c r="BU28" s="3">
        <f t="shared" si="2"/>
        <v>4</v>
      </c>
      <c r="BV28" s="3">
        <f t="shared" si="2"/>
        <v>0</v>
      </c>
      <c r="BW28" s="3">
        <f t="shared" si="2"/>
        <v>9</v>
      </c>
      <c r="BX28" s="3">
        <f t="shared" si="2"/>
        <v>4</v>
      </c>
      <c r="BY28" s="3">
        <f t="shared" si="2"/>
        <v>0</v>
      </c>
      <c r="BZ28" s="3">
        <f t="shared" si="2"/>
        <v>9</v>
      </c>
      <c r="CA28" s="3">
        <f t="shared" si="2"/>
        <v>4</v>
      </c>
      <c r="CB28" s="3">
        <f t="shared" si="2"/>
        <v>0</v>
      </c>
      <c r="CC28" s="3">
        <f t="shared" si="2"/>
        <v>9</v>
      </c>
      <c r="CD28" s="3">
        <f t="shared" si="2"/>
        <v>4</v>
      </c>
      <c r="CE28" s="3">
        <f t="shared" si="2"/>
        <v>0</v>
      </c>
      <c r="CF28" s="3">
        <f t="shared" si="2"/>
        <v>9</v>
      </c>
      <c r="CG28" s="3">
        <f t="shared" si="2"/>
        <v>4</v>
      </c>
      <c r="CH28" s="3">
        <f t="shared" si="2"/>
        <v>0</v>
      </c>
      <c r="CI28" s="3">
        <f t="shared" si="2"/>
        <v>10</v>
      </c>
      <c r="CJ28" s="3">
        <f t="shared" si="2"/>
        <v>3</v>
      </c>
      <c r="CK28" s="3">
        <f t="shared" si="2"/>
        <v>0</v>
      </c>
      <c r="CL28" s="3">
        <f t="shared" si="2"/>
        <v>8</v>
      </c>
      <c r="CM28" s="3">
        <f t="shared" si="2"/>
        <v>5</v>
      </c>
      <c r="CN28" s="3">
        <f t="shared" si="2"/>
        <v>0</v>
      </c>
      <c r="CO28" s="3">
        <f t="shared" si="2"/>
        <v>8</v>
      </c>
      <c r="CP28" s="3">
        <f t="shared" si="2"/>
        <v>5</v>
      </c>
      <c r="CQ28" s="3">
        <f t="shared" si="2"/>
        <v>0</v>
      </c>
      <c r="CR28" s="3">
        <f t="shared" si="2"/>
        <v>10</v>
      </c>
      <c r="CS28" s="3">
        <f t="shared" si="2"/>
        <v>3</v>
      </c>
      <c r="CT28" s="3">
        <f t="shared" si="2"/>
        <v>0</v>
      </c>
      <c r="CU28" s="3">
        <f t="shared" ref="CU28:DR28" si="3">SUM(CU15:CU27)</f>
        <v>10</v>
      </c>
      <c r="CV28" s="3">
        <f t="shared" si="3"/>
        <v>3</v>
      </c>
      <c r="CW28" s="3">
        <f t="shared" si="3"/>
        <v>0</v>
      </c>
      <c r="CX28" s="3">
        <f t="shared" si="3"/>
        <v>9</v>
      </c>
      <c r="CY28" s="3">
        <f t="shared" si="3"/>
        <v>4</v>
      </c>
      <c r="CZ28" s="3">
        <f t="shared" si="3"/>
        <v>0</v>
      </c>
      <c r="DA28" s="3">
        <f t="shared" si="3"/>
        <v>8</v>
      </c>
      <c r="DB28" s="3">
        <f t="shared" si="3"/>
        <v>5</v>
      </c>
      <c r="DC28" s="3">
        <f t="shared" si="3"/>
        <v>0</v>
      </c>
      <c r="DD28" s="3">
        <f t="shared" si="3"/>
        <v>8</v>
      </c>
      <c r="DE28" s="3">
        <f t="shared" si="3"/>
        <v>5</v>
      </c>
      <c r="DF28" s="3">
        <f t="shared" si="3"/>
        <v>0</v>
      </c>
      <c r="DG28" s="3">
        <f t="shared" si="3"/>
        <v>12</v>
      </c>
      <c r="DH28" s="3">
        <f t="shared" si="3"/>
        <v>1</v>
      </c>
      <c r="DI28" s="3">
        <f t="shared" si="3"/>
        <v>0</v>
      </c>
      <c r="DJ28" s="3">
        <f t="shared" si="3"/>
        <v>6</v>
      </c>
      <c r="DK28" s="3">
        <f t="shared" si="3"/>
        <v>7</v>
      </c>
      <c r="DL28" s="3">
        <f t="shared" si="3"/>
        <v>0</v>
      </c>
      <c r="DM28" s="3">
        <f t="shared" si="3"/>
        <v>6</v>
      </c>
      <c r="DN28" s="3">
        <f t="shared" si="3"/>
        <v>7</v>
      </c>
      <c r="DO28" s="3">
        <f t="shared" si="3"/>
        <v>0</v>
      </c>
      <c r="DP28" s="3">
        <f t="shared" si="3"/>
        <v>11</v>
      </c>
      <c r="DQ28" s="3">
        <f t="shared" si="3"/>
        <v>2</v>
      </c>
      <c r="DR28" s="3">
        <f t="shared" si="3"/>
        <v>0</v>
      </c>
    </row>
    <row r="29" spans="1:254" ht="37.5" customHeight="1" x14ac:dyDescent="0.25">
      <c r="A29" s="66" t="s">
        <v>444</v>
      </c>
      <c r="B29" s="67"/>
      <c r="C29" s="17">
        <f t="shared" ref="C29:AH29" si="4">C28/13%</f>
        <v>61.538461538461533</v>
      </c>
      <c r="D29" s="17">
        <f t="shared" si="4"/>
        <v>38.46153846153846</v>
      </c>
      <c r="E29" s="17">
        <f t="shared" si="4"/>
        <v>0</v>
      </c>
      <c r="F29" s="17">
        <f t="shared" si="4"/>
        <v>69.230769230769226</v>
      </c>
      <c r="G29" s="17">
        <f t="shared" si="4"/>
        <v>30.769230769230766</v>
      </c>
      <c r="H29" s="17">
        <f t="shared" si="4"/>
        <v>0</v>
      </c>
      <c r="I29" s="17">
        <f t="shared" si="4"/>
        <v>76.92307692307692</v>
      </c>
      <c r="J29" s="17">
        <f t="shared" si="4"/>
        <v>23.076923076923077</v>
      </c>
      <c r="K29" s="17">
        <f t="shared" si="4"/>
        <v>0</v>
      </c>
      <c r="L29" s="17">
        <f t="shared" si="4"/>
        <v>46.153846153846153</v>
      </c>
      <c r="M29" s="17">
        <f t="shared" si="4"/>
        <v>53.846153846153847</v>
      </c>
      <c r="N29" s="17">
        <f t="shared" si="4"/>
        <v>0</v>
      </c>
      <c r="O29" s="17">
        <f t="shared" si="4"/>
        <v>69.230769230769226</v>
      </c>
      <c r="P29" s="17">
        <f t="shared" si="4"/>
        <v>30.769230769230766</v>
      </c>
      <c r="Q29" s="17">
        <f t="shared" si="4"/>
        <v>0</v>
      </c>
      <c r="R29" s="17">
        <f t="shared" si="4"/>
        <v>61.538461538461533</v>
      </c>
      <c r="S29" s="17">
        <f t="shared" si="4"/>
        <v>38.46153846153846</v>
      </c>
      <c r="T29" s="17">
        <f t="shared" si="4"/>
        <v>0</v>
      </c>
      <c r="U29" s="17">
        <f t="shared" si="4"/>
        <v>61.538461538461533</v>
      </c>
      <c r="V29" s="17">
        <f t="shared" si="4"/>
        <v>38.46153846153846</v>
      </c>
      <c r="W29" s="17">
        <f t="shared" si="4"/>
        <v>0</v>
      </c>
      <c r="X29" s="17">
        <f t="shared" si="4"/>
        <v>53.846153846153847</v>
      </c>
      <c r="Y29" s="17">
        <f t="shared" si="4"/>
        <v>46.153846153846153</v>
      </c>
      <c r="Z29" s="17">
        <f t="shared" si="4"/>
        <v>0</v>
      </c>
      <c r="AA29" s="17">
        <f t="shared" si="4"/>
        <v>69.230769230769226</v>
      </c>
      <c r="AB29" s="17">
        <f t="shared" si="4"/>
        <v>30.769230769230766</v>
      </c>
      <c r="AC29" s="17">
        <f t="shared" si="4"/>
        <v>0</v>
      </c>
      <c r="AD29" s="17">
        <f t="shared" si="4"/>
        <v>61.538461538461533</v>
      </c>
      <c r="AE29" s="17">
        <f t="shared" si="4"/>
        <v>38.46153846153846</v>
      </c>
      <c r="AF29" s="17">
        <f t="shared" si="4"/>
        <v>0</v>
      </c>
      <c r="AG29" s="17">
        <f t="shared" si="4"/>
        <v>61.538461538461533</v>
      </c>
      <c r="AH29" s="17">
        <f t="shared" si="4"/>
        <v>38.46153846153846</v>
      </c>
      <c r="AI29" s="17">
        <f t="shared" ref="AI29:BN29" si="5">AI28/13%</f>
        <v>0</v>
      </c>
      <c r="AJ29" s="17">
        <f t="shared" si="5"/>
        <v>69.230769230769226</v>
      </c>
      <c r="AK29" s="17">
        <f t="shared" si="5"/>
        <v>23.076923076923077</v>
      </c>
      <c r="AL29" s="17">
        <f t="shared" si="5"/>
        <v>7.6923076923076916</v>
      </c>
      <c r="AM29" s="17">
        <f t="shared" si="5"/>
        <v>69.230769230769226</v>
      </c>
      <c r="AN29" s="17">
        <f t="shared" si="5"/>
        <v>30.769230769230766</v>
      </c>
      <c r="AO29" s="17">
        <f t="shared" si="5"/>
        <v>0</v>
      </c>
      <c r="AP29" s="17">
        <f t="shared" si="5"/>
        <v>76.92307692307692</v>
      </c>
      <c r="AQ29" s="17">
        <f t="shared" si="5"/>
        <v>23.076923076923077</v>
      </c>
      <c r="AR29" s="17">
        <f t="shared" si="5"/>
        <v>0</v>
      </c>
      <c r="AS29" s="17">
        <f t="shared" si="5"/>
        <v>76.92307692307692</v>
      </c>
      <c r="AT29" s="17">
        <f t="shared" si="5"/>
        <v>23.076923076923077</v>
      </c>
      <c r="AU29" s="17">
        <f t="shared" si="5"/>
        <v>0</v>
      </c>
      <c r="AV29" s="17">
        <f t="shared" si="5"/>
        <v>76.92307692307692</v>
      </c>
      <c r="AW29" s="17">
        <f t="shared" si="5"/>
        <v>23.076923076923077</v>
      </c>
      <c r="AX29" s="17">
        <f t="shared" si="5"/>
        <v>0</v>
      </c>
      <c r="AY29" s="17">
        <f t="shared" si="5"/>
        <v>61.538461538461533</v>
      </c>
      <c r="AZ29" s="17">
        <f t="shared" si="5"/>
        <v>38.46153846153846</v>
      </c>
      <c r="BA29" s="17">
        <f t="shared" si="5"/>
        <v>0</v>
      </c>
      <c r="BB29" s="17">
        <f t="shared" si="5"/>
        <v>76.92307692307692</v>
      </c>
      <c r="BC29" s="17">
        <f t="shared" si="5"/>
        <v>23.076923076923077</v>
      </c>
      <c r="BD29" s="17">
        <f t="shared" si="5"/>
        <v>0</v>
      </c>
      <c r="BE29" s="17">
        <f t="shared" si="5"/>
        <v>84.615384615384613</v>
      </c>
      <c r="BF29" s="17">
        <f t="shared" si="5"/>
        <v>15.384615384615383</v>
      </c>
      <c r="BG29" s="17">
        <f t="shared" si="5"/>
        <v>0</v>
      </c>
      <c r="BH29" s="17">
        <f t="shared" si="5"/>
        <v>76.92307692307692</v>
      </c>
      <c r="BI29" s="17">
        <f t="shared" si="5"/>
        <v>23.076923076923077</v>
      </c>
      <c r="BJ29" s="17">
        <f t="shared" si="5"/>
        <v>0</v>
      </c>
      <c r="BK29" s="17">
        <f t="shared" si="5"/>
        <v>69.230769230769226</v>
      </c>
      <c r="BL29" s="17">
        <f t="shared" si="5"/>
        <v>30.769230769230766</v>
      </c>
      <c r="BM29" s="17">
        <f t="shared" si="5"/>
        <v>0</v>
      </c>
      <c r="BN29" s="17">
        <f t="shared" si="5"/>
        <v>69.230769230769226</v>
      </c>
      <c r="BO29" s="17">
        <f t="shared" ref="BO29:CT29" si="6">BO28/13%</f>
        <v>30.769230769230766</v>
      </c>
      <c r="BP29" s="17">
        <f t="shared" si="6"/>
        <v>0</v>
      </c>
      <c r="BQ29" s="17">
        <f t="shared" si="6"/>
        <v>61.538461538461533</v>
      </c>
      <c r="BR29" s="17">
        <f t="shared" si="6"/>
        <v>38.46153846153846</v>
      </c>
      <c r="BS29" s="17">
        <f t="shared" si="6"/>
        <v>0</v>
      </c>
      <c r="BT29" s="17">
        <f t="shared" si="6"/>
        <v>69.230769230769226</v>
      </c>
      <c r="BU29" s="17">
        <f t="shared" si="6"/>
        <v>30.769230769230766</v>
      </c>
      <c r="BV29" s="17">
        <f t="shared" si="6"/>
        <v>0</v>
      </c>
      <c r="BW29" s="17">
        <f t="shared" si="6"/>
        <v>69.230769230769226</v>
      </c>
      <c r="BX29" s="17">
        <f t="shared" si="6"/>
        <v>30.769230769230766</v>
      </c>
      <c r="BY29" s="17">
        <f t="shared" si="6"/>
        <v>0</v>
      </c>
      <c r="BZ29" s="17">
        <f t="shared" si="6"/>
        <v>69.230769230769226</v>
      </c>
      <c r="CA29" s="17">
        <f t="shared" si="6"/>
        <v>30.769230769230766</v>
      </c>
      <c r="CB29" s="17">
        <f t="shared" si="6"/>
        <v>0</v>
      </c>
      <c r="CC29" s="17">
        <f t="shared" si="6"/>
        <v>69.230769230769226</v>
      </c>
      <c r="CD29" s="17">
        <f t="shared" si="6"/>
        <v>30.769230769230766</v>
      </c>
      <c r="CE29" s="17">
        <f t="shared" si="6"/>
        <v>0</v>
      </c>
      <c r="CF29" s="17">
        <f t="shared" si="6"/>
        <v>69.230769230769226</v>
      </c>
      <c r="CG29" s="17">
        <f t="shared" si="6"/>
        <v>30.769230769230766</v>
      </c>
      <c r="CH29" s="17">
        <f t="shared" si="6"/>
        <v>0</v>
      </c>
      <c r="CI29" s="17">
        <f t="shared" si="6"/>
        <v>76.92307692307692</v>
      </c>
      <c r="CJ29" s="17">
        <f t="shared" si="6"/>
        <v>23.076923076923077</v>
      </c>
      <c r="CK29" s="17">
        <f t="shared" si="6"/>
        <v>0</v>
      </c>
      <c r="CL29" s="17">
        <f t="shared" si="6"/>
        <v>61.538461538461533</v>
      </c>
      <c r="CM29" s="17">
        <f t="shared" si="6"/>
        <v>38.46153846153846</v>
      </c>
      <c r="CN29" s="17">
        <f t="shared" si="6"/>
        <v>0</v>
      </c>
      <c r="CO29" s="17">
        <f t="shared" si="6"/>
        <v>61.538461538461533</v>
      </c>
      <c r="CP29" s="17">
        <f t="shared" si="6"/>
        <v>38.46153846153846</v>
      </c>
      <c r="CQ29" s="17">
        <f t="shared" si="6"/>
        <v>0</v>
      </c>
      <c r="CR29" s="17">
        <f t="shared" si="6"/>
        <v>76.92307692307692</v>
      </c>
      <c r="CS29" s="17">
        <f t="shared" si="6"/>
        <v>23.076923076923077</v>
      </c>
      <c r="CT29" s="17">
        <f t="shared" si="6"/>
        <v>0</v>
      </c>
      <c r="CU29" s="17">
        <f t="shared" ref="CU29:DR29" si="7">CU28/13%</f>
        <v>76.92307692307692</v>
      </c>
      <c r="CV29" s="17">
        <f t="shared" si="7"/>
        <v>23.076923076923077</v>
      </c>
      <c r="CW29" s="17">
        <f t="shared" si="7"/>
        <v>0</v>
      </c>
      <c r="CX29" s="17">
        <f t="shared" si="7"/>
        <v>69.230769230769226</v>
      </c>
      <c r="CY29" s="17">
        <f t="shared" si="7"/>
        <v>30.769230769230766</v>
      </c>
      <c r="CZ29" s="17">
        <f t="shared" si="7"/>
        <v>0</v>
      </c>
      <c r="DA29" s="17">
        <f t="shared" si="7"/>
        <v>61.538461538461533</v>
      </c>
      <c r="DB29" s="17">
        <f t="shared" si="7"/>
        <v>38.46153846153846</v>
      </c>
      <c r="DC29" s="17">
        <f t="shared" si="7"/>
        <v>0</v>
      </c>
      <c r="DD29" s="17">
        <f t="shared" si="7"/>
        <v>61.538461538461533</v>
      </c>
      <c r="DE29" s="17">
        <f t="shared" si="7"/>
        <v>38.46153846153846</v>
      </c>
      <c r="DF29" s="17">
        <f t="shared" si="7"/>
        <v>0</v>
      </c>
      <c r="DG29" s="17">
        <f t="shared" si="7"/>
        <v>92.307692307692307</v>
      </c>
      <c r="DH29" s="17">
        <f t="shared" si="7"/>
        <v>7.6923076923076916</v>
      </c>
      <c r="DI29" s="17">
        <f t="shared" si="7"/>
        <v>0</v>
      </c>
      <c r="DJ29" s="17">
        <f t="shared" si="7"/>
        <v>46.153846153846153</v>
      </c>
      <c r="DK29" s="17">
        <f t="shared" si="7"/>
        <v>53.846153846153847</v>
      </c>
      <c r="DL29" s="17">
        <f t="shared" si="7"/>
        <v>0</v>
      </c>
      <c r="DM29" s="17">
        <f t="shared" si="7"/>
        <v>46.153846153846153</v>
      </c>
      <c r="DN29" s="17">
        <f t="shared" si="7"/>
        <v>53.846153846153847</v>
      </c>
      <c r="DO29" s="17">
        <f t="shared" si="7"/>
        <v>0</v>
      </c>
      <c r="DP29" s="17">
        <f t="shared" si="7"/>
        <v>84.615384615384613</v>
      </c>
      <c r="DQ29" s="17">
        <f t="shared" si="7"/>
        <v>15.384615384615383</v>
      </c>
      <c r="DR29" s="17">
        <f t="shared" si="7"/>
        <v>0</v>
      </c>
    </row>
    <row r="31" spans="1:254" x14ac:dyDescent="0.25">
      <c r="B31" s="72" t="s">
        <v>423</v>
      </c>
      <c r="C31" s="73"/>
      <c r="D31" s="73"/>
      <c r="E31" s="74"/>
      <c r="F31" s="21"/>
      <c r="G31" s="21"/>
    </row>
    <row r="32" spans="1:254" x14ac:dyDescent="0.25">
      <c r="B32" s="4" t="s">
        <v>424</v>
      </c>
      <c r="C32" s="34" t="s">
        <v>432</v>
      </c>
      <c r="D32" s="55">
        <f>E32/100*13</f>
        <v>8.25</v>
      </c>
      <c r="E32" s="51">
        <f>(C29+F29+I29+L29)/4</f>
        <v>63.46153846153846</v>
      </c>
    </row>
    <row r="33" spans="2:15" x14ac:dyDescent="0.25">
      <c r="B33" s="4" t="s">
        <v>425</v>
      </c>
      <c r="C33" s="34" t="s">
        <v>432</v>
      </c>
      <c r="D33" s="54">
        <f>E33/100*13</f>
        <v>4.75</v>
      </c>
      <c r="E33" s="52">
        <f>(D29+G29+J29+M29)/4</f>
        <v>36.53846153846154</v>
      </c>
    </row>
    <row r="34" spans="2:15" x14ac:dyDescent="0.25">
      <c r="B34" s="4" t="s">
        <v>426</v>
      </c>
      <c r="C34" s="34" t="s">
        <v>432</v>
      </c>
      <c r="D34" s="3">
        <f>E34/100*13</f>
        <v>0</v>
      </c>
      <c r="E34" s="35">
        <f>(E29+H29+K29+N29)/4</f>
        <v>0</v>
      </c>
    </row>
    <row r="35" spans="2:15" x14ac:dyDescent="0.25">
      <c r="B35" s="4"/>
      <c r="C35" s="34"/>
      <c r="D35" s="32">
        <f>SUM(D32:D34)</f>
        <v>13</v>
      </c>
      <c r="E35" s="33">
        <f>SUM(E32:E34)</f>
        <v>100</v>
      </c>
    </row>
    <row r="36" spans="2:15" ht="15" customHeight="1" x14ac:dyDescent="0.25">
      <c r="B36" s="4"/>
      <c r="C36" s="4"/>
      <c r="D36" s="82" t="s">
        <v>55</v>
      </c>
      <c r="E36" s="83"/>
      <c r="F36" s="84" t="s">
        <v>3</v>
      </c>
      <c r="G36" s="85"/>
    </row>
    <row r="37" spans="2:15" x14ac:dyDescent="0.25">
      <c r="B37" s="4" t="s">
        <v>424</v>
      </c>
      <c r="C37" s="34" t="s">
        <v>433</v>
      </c>
      <c r="D37" s="35">
        <f>E37/100*13</f>
        <v>8</v>
      </c>
      <c r="E37" s="35">
        <f>(O29+R29+U29+X29)/4</f>
        <v>61.53846153846154</v>
      </c>
      <c r="F37" s="53">
        <f>G37/100*13</f>
        <v>8.5</v>
      </c>
      <c r="G37" s="35">
        <f>(AA29+AD29+AG29+AJ29)/4</f>
        <v>65.384615384615387</v>
      </c>
      <c r="H37" s="98">
        <f>(D37+F37)/2</f>
        <v>8.25</v>
      </c>
      <c r="I37" s="98">
        <f>(E37+G37)/2</f>
        <v>63.461538461538467</v>
      </c>
    </row>
    <row r="38" spans="2:15" x14ac:dyDescent="0.25">
      <c r="B38" s="4" t="s">
        <v>425</v>
      </c>
      <c r="C38" s="34" t="s">
        <v>433</v>
      </c>
      <c r="D38" s="35">
        <f>E38/100*13</f>
        <v>5</v>
      </c>
      <c r="E38" s="35">
        <f>(P29+S29+V29+Y29)/4</f>
        <v>38.46153846153846</v>
      </c>
      <c r="F38" s="53">
        <f>G38/100*13</f>
        <v>4.2499999999999991</v>
      </c>
      <c r="G38" s="35">
        <f>(AB29+AE29+AH29+AK29)/4</f>
        <v>32.692307692307686</v>
      </c>
      <c r="H38" s="98">
        <f>(D38+F38)/2</f>
        <v>4.625</v>
      </c>
      <c r="I38" s="98">
        <v>37</v>
      </c>
    </row>
    <row r="39" spans="2:15" x14ac:dyDescent="0.25">
      <c r="B39" s="4" t="s">
        <v>426</v>
      </c>
      <c r="C39" s="34" t="s">
        <v>433</v>
      </c>
      <c r="D39" s="35">
        <f>E39/100*13</f>
        <v>0</v>
      </c>
      <c r="E39" s="35">
        <f>(Q29+T29+W29+Z29)/4</f>
        <v>0</v>
      </c>
      <c r="F39" s="53">
        <f>G39/100*13</f>
        <v>0</v>
      </c>
      <c r="G39" s="35">
        <v>0</v>
      </c>
      <c r="H39" s="98">
        <f>(D39+F39)/2</f>
        <v>0</v>
      </c>
      <c r="I39">
        <f>(E39+G39)/2</f>
        <v>0</v>
      </c>
    </row>
    <row r="40" spans="2:15" x14ac:dyDescent="0.25">
      <c r="B40" s="4"/>
      <c r="C40" s="34"/>
      <c r="D40" s="33">
        <f>SUM(D37:D39)</f>
        <v>13</v>
      </c>
      <c r="E40" s="33">
        <f>SUM(E37:E39)</f>
        <v>100</v>
      </c>
      <c r="F40" s="36">
        <f>SUM(F37:F39)</f>
        <v>12.75</v>
      </c>
      <c r="G40" s="33">
        <f>SUM(G37:G39)</f>
        <v>98.076923076923066</v>
      </c>
      <c r="H40" s="98">
        <f>SUM(H37:H39)</f>
        <v>12.875</v>
      </c>
      <c r="I40" s="98">
        <f>SUM(I37:I39)</f>
        <v>100.46153846153847</v>
      </c>
    </row>
    <row r="41" spans="2:15" x14ac:dyDescent="0.25">
      <c r="B41" s="4" t="s">
        <v>424</v>
      </c>
      <c r="C41" s="34" t="s">
        <v>434</v>
      </c>
      <c r="D41" s="35">
        <f>E41/100*13</f>
        <v>9.7499999999999982</v>
      </c>
      <c r="E41" s="35">
        <f>(AM29+AP29+AS29+AV29)/4</f>
        <v>74.999999999999986</v>
      </c>
    </row>
    <row r="42" spans="2:15" x14ac:dyDescent="0.25">
      <c r="B42" s="4" t="s">
        <v>425</v>
      </c>
      <c r="C42" s="34" t="s">
        <v>434</v>
      </c>
      <c r="D42" s="35">
        <f>E42/100*13</f>
        <v>3.25</v>
      </c>
      <c r="E42" s="35">
        <f>(AN29+AQ29+AT29+AW29)/4</f>
        <v>25</v>
      </c>
    </row>
    <row r="43" spans="2:15" x14ac:dyDescent="0.25">
      <c r="B43" s="4" t="s">
        <v>426</v>
      </c>
      <c r="C43" s="34" t="s">
        <v>434</v>
      </c>
      <c r="D43" s="35">
        <f>E43/100*13</f>
        <v>0</v>
      </c>
      <c r="E43" s="35">
        <f>(AO29+AR29+AU29+AX29)/4</f>
        <v>0</v>
      </c>
    </row>
    <row r="44" spans="2:15" x14ac:dyDescent="0.25">
      <c r="B44" s="4"/>
      <c r="C44" s="40"/>
      <c r="D44" s="37">
        <f>SUM(D41:D43)</f>
        <v>12.999999999999998</v>
      </c>
      <c r="E44" s="38">
        <f>SUM(E41:E43)</f>
        <v>99.999999999999986</v>
      </c>
      <c r="F44" s="39"/>
    </row>
    <row r="45" spans="2:15" x14ac:dyDescent="0.25">
      <c r="B45" s="4"/>
      <c r="C45" s="34"/>
      <c r="D45" s="82" t="s">
        <v>156</v>
      </c>
      <c r="E45" s="83"/>
      <c r="F45" s="82" t="s">
        <v>113</v>
      </c>
      <c r="G45" s="83"/>
      <c r="H45" s="86" t="s">
        <v>171</v>
      </c>
      <c r="I45" s="87"/>
      <c r="J45" s="60" t="s">
        <v>183</v>
      </c>
      <c r="K45" s="60"/>
      <c r="L45" s="60" t="s">
        <v>114</v>
      </c>
      <c r="M45" s="60"/>
    </row>
    <row r="46" spans="2:15" x14ac:dyDescent="0.25">
      <c r="B46" s="4" t="s">
        <v>424</v>
      </c>
      <c r="C46" s="34" t="s">
        <v>435</v>
      </c>
      <c r="D46" s="35">
        <f>E46/100*13</f>
        <v>9.75</v>
      </c>
      <c r="E46" s="35">
        <f>(AY29+BB29+BE29+BH29)/4</f>
        <v>75</v>
      </c>
      <c r="F46" s="35">
        <f>G46/100*13</f>
        <v>8.75</v>
      </c>
      <c r="G46" s="35">
        <f>(BK29+BN29+BQ29+BT29)/4</f>
        <v>67.307692307692307</v>
      </c>
      <c r="H46" s="35">
        <f>I46/100*13</f>
        <v>9</v>
      </c>
      <c r="I46" s="35">
        <f>(BW29+BZ29+CC29+CF29)/4</f>
        <v>69.230769230769226</v>
      </c>
      <c r="J46" s="35">
        <f>K46/100*13</f>
        <v>9</v>
      </c>
      <c r="K46" s="35">
        <f>(CI29+CL29+CO29+CR29)/4</f>
        <v>69.230769230769226</v>
      </c>
      <c r="L46" s="35">
        <f>M46/100*13</f>
        <v>8.75</v>
      </c>
      <c r="M46" s="35">
        <f>(CU29+CX29+DA29+DD29)/4</f>
        <v>67.307692307692307</v>
      </c>
      <c r="N46" s="98">
        <f>(D46+F46+H46+J46+L46)/5</f>
        <v>9.0500000000000007</v>
      </c>
      <c r="O46" s="98">
        <f>(E46+G46+I46+K46+M46)/5</f>
        <v>69.615384615384613</v>
      </c>
    </row>
    <row r="47" spans="2:15" x14ac:dyDescent="0.25">
      <c r="B47" s="4" t="s">
        <v>425</v>
      </c>
      <c r="C47" s="34" t="s">
        <v>435</v>
      </c>
      <c r="D47" s="35">
        <f>E47/100*13</f>
        <v>3.25</v>
      </c>
      <c r="E47" s="35">
        <f>(AZ29+BC29+BF29+BI29)/4</f>
        <v>25</v>
      </c>
      <c r="F47" s="35">
        <f>G47/100*13</f>
        <v>4.25</v>
      </c>
      <c r="G47" s="35">
        <f>(BL29+BO29+BR29+BU29)/4</f>
        <v>32.692307692307693</v>
      </c>
      <c r="H47" s="35">
        <f>I47/100*13</f>
        <v>3.9999999999999996</v>
      </c>
      <c r="I47" s="35">
        <f>(BX29+CA29+CD29+CG29)/4</f>
        <v>30.769230769230766</v>
      </c>
      <c r="J47" s="35">
        <f>K47/100*13</f>
        <v>4</v>
      </c>
      <c r="K47" s="35">
        <f>(CJ29+CM29+CP29+CS29)/4</f>
        <v>30.76923076923077</v>
      </c>
      <c r="L47" s="35">
        <f>M47/100*13</f>
        <v>4.2499999999999991</v>
      </c>
      <c r="M47" s="35">
        <f>(CV29+CY29+DB29+DE29)/4</f>
        <v>32.692307692307686</v>
      </c>
      <c r="N47" s="98">
        <f>(D47+F47+H47+J47+L47)/5</f>
        <v>3.95</v>
      </c>
      <c r="O47" s="98">
        <f>(E47+G47+I47+K47+M47)/5</f>
        <v>30.38461538461538</v>
      </c>
    </row>
    <row r="48" spans="2:15" x14ac:dyDescent="0.25">
      <c r="B48" s="4" t="s">
        <v>426</v>
      </c>
      <c r="C48" s="34" t="s">
        <v>435</v>
      </c>
      <c r="D48" s="35">
        <f>E48/100*13</f>
        <v>0</v>
      </c>
      <c r="E48" s="35">
        <f>(BA29+BD29+BG29+BJ29)/4</f>
        <v>0</v>
      </c>
      <c r="F48" s="35">
        <f>G48/100*13</f>
        <v>0</v>
      </c>
      <c r="G48" s="35">
        <f>(BM29+BP29+BS29+BV29)/4</f>
        <v>0</v>
      </c>
      <c r="H48" s="35">
        <f>I48/100*13</f>
        <v>0</v>
      </c>
      <c r="I48" s="35">
        <f>(BY29+CB29+CE29+CH29)/4</f>
        <v>0</v>
      </c>
      <c r="J48" s="35">
        <f>K48/100*13</f>
        <v>0</v>
      </c>
      <c r="K48" s="35">
        <f>(CK29+CN29+CQ29+CT29)/4</f>
        <v>0</v>
      </c>
      <c r="L48" s="35">
        <f>M48/100*13</f>
        <v>0</v>
      </c>
      <c r="M48" s="35">
        <f>(CW29+CZ29+DC29+DF29)/4</f>
        <v>0</v>
      </c>
      <c r="N48">
        <f>(D48+F48+H48+J48+L48)/5</f>
        <v>0</v>
      </c>
      <c r="O48">
        <f>(E48+G48+I48+K48+M48)/5</f>
        <v>0</v>
      </c>
    </row>
    <row r="49" spans="2:15" x14ac:dyDescent="0.25">
      <c r="B49" s="4"/>
      <c r="C49" s="34"/>
      <c r="D49" s="32">
        <f>SUM(D46:D48)</f>
        <v>13</v>
      </c>
      <c r="E49" s="32">
        <f>SUM(E46:E48)</f>
        <v>100</v>
      </c>
      <c r="F49" s="32">
        <f t="shared" ref="F49:M49" si="8">SUM(F46:F48)</f>
        <v>13</v>
      </c>
      <c r="G49" s="32">
        <f t="shared" si="8"/>
        <v>100</v>
      </c>
      <c r="H49" s="32">
        <f t="shared" si="8"/>
        <v>13</v>
      </c>
      <c r="I49" s="32">
        <f t="shared" si="8"/>
        <v>100</v>
      </c>
      <c r="J49" s="32">
        <f t="shared" si="8"/>
        <v>13</v>
      </c>
      <c r="K49" s="32">
        <f t="shared" si="8"/>
        <v>100</v>
      </c>
      <c r="L49" s="32">
        <f t="shared" si="8"/>
        <v>13</v>
      </c>
      <c r="M49" s="32">
        <f t="shared" si="8"/>
        <v>100</v>
      </c>
      <c r="N49" s="98">
        <f>SUM(N46:N48)</f>
        <v>13</v>
      </c>
      <c r="O49" s="98">
        <f>SUM(O46:O48)</f>
        <v>100</v>
      </c>
    </row>
    <row r="50" spans="2:15" x14ac:dyDescent="0.25">
      <c r="B50" s="4" t="s">
        <v>424</v>
      </c>
      <c r="C50" s="34" t="s">
        <v>436</v>
      </c>
      <c r="D50" s="35">
        <f>E50/100*13</f>
        <v>8.75</v>
      </c>
      <c r="E50" s="35">
        <f>(DG29+DJ29+DM29+DP29)/4</f>
        <v>67.307692307692307</v>
      </c>
    </row>
    <row r="51" spans="2:15" x14ac:dyDescent="0.25">
      <c r="B51" s="4" t="s">
        <v>425</v>
      </c>
      <c r="C51" s="34" t="s">
        <v>436</v>
      </c>
      <c r="D51" s="35">
        <f>E51/100*13</f>
        <v>4.25</v>
      </c>
      <c r="E51" s="35">
        <f>(DH29+DK29+DN29+DQ29)/4</f>
        <v>32.692307692307693</v>
      </c>
    </row>
    <row r="52" spans="2:15" x14ac:dyDescent="0.25">
      <c r="B52" s="4" t="s">
        <v>426</v>
      </c>
      <c r="C52" s="34" t="s">
        <v>436</v>
      </c>
      <c r="D52" s="35">
        <f>E52/100*13</f>
        <v>0</v>
      </c>
      <c r="E52" s="35">
        <f>(DI29+DL29+DO29+DR29)/4</f>
        <v>0</v>
      </c>
    </row>
    <row r="53" spans="2:15" x14ac:dyDescent="0.25">
      <c r="B53" s="4"/>
      <c r="C53" s="34"/>
      <c r="D53" s="32">
        <f>SUM(D50:D52)</f>
        <v>13</v>
      </c>
      <c r="E53" s="32">
        <f>SUM(E50:E52)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8:B28"/>
    <mergeCell ref="A29:B2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5:E45"/>
    <mergeCell ref="F36:G36"/>
    <mergeCell ref="B31:E31"/>
    <mergeCell ref="DP2:DQ2"/>
    <mergeCell ref="D36:E36"/>
    <mergeCell ref="J45:K45"/>
    <mergeCell ref="L45:M45"/>
    <mergeCell ref="H45:I45"/>
    <mergeCell ref="F45:G4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38" zoomScale="90" zoomScaleNormal="90" workbookViewId="0">
      <selection activeCell="O61" sqref="O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151</v>
      </c>
      <c r="B1" s="13" t="s">
        <v>270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8" t="s">
        <v>691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7"/>
      <c r="S2" s="7"/>
      <c r="T2" s="7"/>
      <c r="U2" s="7"/>
      <c r="V2" s="7"/>
      <c r="FI2" s="75" t="s">
        <v>663</v>
      </c>
      <c r="FJ2" s="7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8" t="s">
        <v>0</v>
      </c>
      <c r="B4" s="68" t="s">
        <v>1</v>
      </c>
      <c r="C4" s="69" t="s">
        <v>56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89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0"/>
      <c r="BK4" s="62" t="s">
        <v>85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94" t="s">
        <v>112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60" t="s">
        <v>135</v>
      </c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</row>
    <row r="5" spans="1:254" ht="15.75" customHeight="1" x14ac:dyDescent="0.25">
      <c r="A5" s="68"/>
      <c r="B5" s="68"/>
      <c r="C5" s="63" t="s">
        <v>57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 t="s">
        <v>55</v>
      </c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1" t="s">
        <v>3</v>
      </c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 t="s">
        <v>322</v>
      </c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3" t="s">
        <v>323</v>
      </c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 t="s">
        <v>156</v>
      </c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81" t="s">
        <v>623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 t="s">
        <v>171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97" t="s">
        <v>183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81" t="s">
        <v>114</v>
      </c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61" t="s">
        <v>136</v>
      </c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</row>
    <row r="6" spans="1:254" ht="15.75" hidden="1" x14ac:dyDescent="0.25">
      <c r="A6" s="68"/>
      <c r="B6" s="68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8"/>
      <c r="B7" s="6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8"/>
      <c r="B8" s="68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8"/>
      <c r="B9" s="68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8"/>
      <c r="B10" s="68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8"/>
      <c r="B11" s="68"/>
      <c r="C11" s="63" t="s">
        <v>271</v>
      </c>
      <c r="D11" s="63" t="s">
        <v>5</v>
      </c>
      <c r="E11" s="63" t="s">
        <v>6</v>
      </c>
      <c r="F11" s="63" t="s">
        <v>310</v>
      </c>
      <c r="G11" s="63" t="s">
        <v>7</v>
      </c>
      <c r="H11" s="63" t="s">
        <v>8</v>
      </c>
      <c r="I11" s="63" t="s">
        <v>272</v>
      </c>
      <c r="J11" s="63" t="s">
        <v>9</v>
      </c>
      <c r="K11" s="63" t="s">
        <v>10</v>
      </c>
      <c r="L11" s="63" t="s">
        <v>273</v>
      </c>
      <c r="M11" s="63" t="s">
        <v>9</v>
      </c>
      <c r="N11" s="63" t="s">
        <v>10</v>
      </c>
      <c r="O11" s="63" t="s">
        <v>274</v>
      </c>
      <c r="P11" s="63" t="s">
        <v>11</v>
      </c>
      <c r="Q11" s="63" t="s">
        <v>4</v>
      </c>
      <c r="R11" s="63" t="s">
        <v>275</v>
      </c>
      <c r="S11" s="63"/>
      <c r="T11" s="63"/>
      <c r="U11" s="63" t="s">
        <v>582</v>
      </c>
      <c r="V11" s="63"/>
      <c r="W11" s="63"/>
      <c r="X11" s="63" t="s">
        <v>583</v>
      </c>
      <c r="Y11" s="63"/>
      <c r="Z11" s="63"/>
      <c r="AA11" s="61" t="s">
        <v>584</v>
      </c>
      <c r="AB11" s="61"/>
      <c r="AC11" s="61"/>
      <c r="AD11" s="63" t="s">
        <v>276</v>
      </c>
      <c r="AE11" s="63"/>
      <c r="AF11" s="63"/>
      <c r="AG11" s="63" t="s">
        <v>277</v>
      </c>
      <c r="AH11" s="63"/>
      <c r="AI11" s="63"/>
      <c r="AJ11" s="61" t="s">
        <v>278</v>
      </c>
      <c r="AK11" s="61"/>
      <c r="AL11" s="61"/>
      <c r="AM11" s="63" t="s">
        <v>279</v>
      </c>
      <c r="AN11" s="63"/>
      <c r="AO11" s="63"/>
      <c r="AP11" s="63" t="s">
        <v>280</v>
      </c>
      <c r="AQ11" s="63"/>
      <c r="AR11" s="63"/>
      <c r="AS11" s="63" t="s">
        <v>281</v>
      </c>
      <c r="AT11" s="63"/>
      <c r="AU11" s="63"/>
      <c r="AV11" s="63" t="s">
        <v>282</v>
      </c>
      <c r="AW11" s="63"/>
      <c r="AX11" s="63"/>
      <c r="AY11" s="63" t="s">
        <v>311</v>
      </c>
      <c r="AZ11" s="63"/>
      <c r="BA11" s="63"/>
      <c r="BB11" s="63" t="s">
        <v>283</v>
      </c>
      <c r="BC11" s="63"/>
      <c r="BD11" s="63"/>
      <c r="BE11" s="63" t="s">
        <v>606</v>
      </c>
      <c r="BF11" s="63"/>
      <c r="BG11" s="63"/>
      <c r="BH11" s="63" t="s">
        <v>284</v>
      </c>
      <c r="BI11" s="63"/>
      <c r="BJ11" s="63"/>
      <c r="BK11" s="61" t="s">
        <v>285</v>
      </c>
      <c r="BL11" s="61"/>
      <c r="BM11" s="61"/>
      <c r="BN11" s="61" t="s">
        <v>312</v>
      </c>
      <c r="BO11" s="61"/>
      <c r="BP11" s="61"/>
      <c r="BQ11" s="61" t="s">
        <v>286</v>
      </c>
      <c r="BR11" s="61"/>
      <c r="BS11" s="61"/>
      <c r="BT11" s="61" t="s">
        <v>287</v>
      </c>
      <c r="BU11" s="61"/>
      <c r="BV11" s="61"/>
      <c r="BW11" s="61" t="s">
        <v>288</v>
      </c>
      <c r="BX11" s="61"/>
      <c r="BY11" s="61"/>
      <c r="BZ11" s="61" t="s">
        <v>289</v>
      </c>
      <c r="CA11" s="61"/>
      <c r="CB11" s="61"/>
      <c r="CC11" s="61" t="s">
        <v>313</v>
      </c>
      <c r="CD11" s="61"/>
      <c r="CE11" s="61"/>
      <c r="CF11" s="61" t="s">
        <v>290</v>
      </c>
      <c r="CG11" s="61"/>
      <c r="CH11" s="61"/>
      <c r="CI11" s="61" t="s">
        <v>291</v>
      </c>
      <c r="CJ11" s="61"/>
      <c r="CK11" s="61"/>
      <c r="CL11" s="61" t="s">
        <v>292</v>
      </c>
      <c r="CM11" s="61"/>
      <c r="CN11" s="61"/>
      <c r="CO11" s="61" t="s">
        <v>293</v>
      </c>
      <c r="CP11" s="61"/>
      <c r="CQ11" s="61"/>
      <c r="CR11" s="61" t="s">
        <v>294</v>
      </c>
      <c r="CS11" s="61"/>
      <c r="CT11" s="61"/>
      <c r="CU11" s="61" t="s">
        <v>295</v>
      </c>
      <c r="CV11" s="61"/>
      <c r="CW11" s="61"/>
      <c r="CX11" s="61" t="s">
        <v>296</v>
      </c>
      <c r="CY11" s="61"/>
      <c r="CZ11" s="61"/>
      <c r="DA11" s="61" t="s">
        <v>297</v>
      </c>
      <c r="DB11" s="61"/>
      <c r="DC11" s="61"/>
      <c r="DD11" s="61" t="s">
        <v>298</v>
      </c>
      <c r="DE11" s="61"/>
      <c r="DF11" s="61"/>
      <c r="DG11" s="61" t="s">
        <v>314</v>
      </c>
      <c r="DH11" s="61"/>
      <c r="DI11" s="61"/>
      <c r="DJ11" s="61" t="s">
        <v>299</v>
      </c>
      <c r="DK11" s="61"/>
      <c r="DL11" s="61"/>
      <c r="DM11" s="61" t="s">
        <v>300</v>
      </c>
      <c r="DN11" s="61"/>
      <c r="DO11" s="61"/>
      <c r="DP11" s="61" t="s">
        <v>301</v>
      </c>
      <c r="DQ11" s="61"/>
      <c r="DR11" s="61"/>
      <c r="DS11" s="61" t="s">
        <v>302</v>
      </c>
      <c r="DT11" s="61"/>
      <c r="DU11" s="61"/>
      <c r="DV11" s="61" t="s">
        <v>303</v>
      </c>
      <c r="DW11" s="61"/>
      <c r="DX11" s="61"/>
      <c r="DY11" s="61" t="s">
        <v>304</v>
      </c>
      <c r="DZ11" s="61"/>
      <c r="EA11" s="61"/>
      <c r="EB11" s="61" t="s">
        <v>305</v>
      </c>
      <c r="EC11" s="61"/>
      <c r="ED11" s="61"/>
      <c r="EE11" s="61" t="s">
        <v>315</v>
      </c>
      <c r="EF11" s="61"/>
      <c r="EG11" s="61"/>
      <c r="EH11" s="61" t="s">
        <v>316</v>
      </c>
      <c r="EI11" s="61"/>
      <c r="EJ11" s="61"/>
      <c r="EK11" s="61" t="s">
        <v>317</v>
      </c>
      <c r="EL11" s="61"/>
      <c r="EM11" s="61"/>
      <c r="EN11" s="61" t="s">
        <v>318</v>
      </c>
      <c r="EO11" s="61"/>
      <c r="EP11" s="61"/>
      <c r="EQ11" s="61" t="s">
        <v>319</v>
      </c>
      <c r="ER11" s="61"/>
      <c r="ES11" s="61"/>
      <c r="ET11" s="61" t="s">
        <v>320</v>
      </c>
      <c r="EU11" s="61"/>
      <c r="EV11" s="61"/>
      <c r="EW11" s="61" t="s">
        <v>306</v>
      </c>
      <c r="EX11" s="61"/>
      <c r="EY11" s="61"/>
      <c r="EZ11" s="61" t="s">
        <v>321</v>
      </c>
      <c r="FA11" s="61"/>
      <c r="FB11" s="61"/>
      <c r="FC11" s="61" t="s">
        <v>307</v>
      </c>
      <c r="FD11" s="61"/>
      <c r="FE11" s="61"/>
      <c r="FF11" s="61" t="s">
        <v>308</v>
      </c>
      <c r="FG11" s="61"/>
      <c r="FH11" s="61"/>
      <c r="FI11" s="61" t="s">
        <v>309</v>
      </c>
      <c r="FJ11" s="61"/>
      <c r="FK11" s="61"/>
    </row>
    <row r="12" spans="1:254" ht="79.5" customHeight="1" x14ac:dyDescent="0.25">
      <c r="A12" s="68"/>
      <c r="B12" s="68"/>
      <c r="C12" s="59" t="s">
        <v>564</v>
      </c>
      <c r="D12" s="59"/>
      <c r="E12" s="59"/>
      <c r="F12" s="59" t="s">
        <v>568</v>
      </c>
      <c r="G12" s="59"/>
      <c r="H12" s="59"/>
      <c r="I12" s="59" t="s">
        <v>572</v>
      </c>
      <c r="J12" s="59"/>
      <c r="K12" s="59"/>
      <c r="L12" s="59" t="s">
        <v>576</v>
      </c>
      <c r="M12" s="59"/>
      <c r="N12" s="59"/>
      <c r="O12" s="59" t="s">
        <v>578</v>
      </c>
      <c r="P12" s="59"/>
      <c r="Q12" s="59"/>
      <c r="R12" s="59" t="s">
        <v>581</v>
      </c>
      <c r="S12" s="59"/>
      <c r="T12" s="59"/>
      <c r="U12" s="59" t="s">
        <v>328</v>
      </c>
      <c r="V12" s="59"/>
      <c r="W12" s="59"/>
      <c r="X12" s="59" t="s">
        <v>331</v>
      </c>
      <c r="Y12" s="59"/>
      <c r="Z12" s="59"/>
      <c r="AA12" s="59" t="s">
        <v>585</v>
      </c>
      <c r="AB12" s="59"/>
      <c r="AC12" s="59"/>
      <c r="AD12" s="59" t="s">
        <v>589</v>
      </c>
      <c r="AE12" s="59"/>
      <c r="AF12" s="59"/>
      <c r="AG12" s="59" t="s">
        <v>590</v>
      </c>
      <c r="AH12" s="59"/>
      <c r="AI12" s="59"/>
      <c r="AJ12" s="59" t="s">
        <v>594</v>
      </c>
      <c r="AK12" s="59"/>
      <c r="AL12" s="59"/>
      <c r="AM12" s="59" t="s">
        <v>598</v>
      </c>
      <c r="AN12" s="59"/>
      <c r="AO12" s="59"/>
      <c r="AP12" s="59" t="s">
        <v>602</v>
      </c>
      <c r="AQ12" s="59"/>
      <c r="AR12" s="59"/>
      <c r="AS12" s="59" t="s">
        <v>603</v>
      </c>
      <c r="AT12" s="59"/>
      <c r="AU12" s="59"/>
      <c r="AV12" s="59" t="s">
        <v>607</v>
      </c>
      <c r="AW12" s="59"/>
      <c r="AX12" s="59"/>
      <c r="AY12" s="59" t="s">
        <v>608</v>
      </c>
      <c r="AZ12" s="59"/>
      <c r="BA12" s="59"/>
      <c r="BB12" s="59" t="s">
        <v>609</v>
      </c>
      <c r="BC12" s="59"/>
      <c r="BD12" s="59"/>
      <c r="BE12" s="59" t="s">
        <v>610</v>
      </c>
      <c r="BF12" s="59"/>
      <c r="BG12" s="59"/>
      <c r="BH12" s="59" t="s">
        <v>611</v>
      </c>
      <c r="BI12" s="59"/>
      <c r="BJ12" s="59"/>
      <c r="BK12" s="59" t="s">
        <v>344</v>
      </c>
      <c r="BL12" s="59"/>
      <c r="BM12" s="59"/>
      <c r="BN12" s="59" t="s">
        <v>346</v>
      </c>
      <c r="BO12" s="59"/>
      <c r="BP12" s="59"/>
      <c r="BQ12" s="59" t="s">
        <v>615</v>
      </c>
      <c r="BR12" s="59"/>
      <c r="BS12" s="59"/>
      <c r="BT12" s="59" t="s">
        <v>616</v>
      </c>
      <c r="BU12" s="59"/>
      <c r="BV12" s="59"/>
      <c r="BW12" s="59" t="s">
        <v>617</v>
      </c>
      <c r="BX12" s="59"/>
      <c r="BY12" s="59"/>
      <c r="BZ12" s="59" t="s">
        <v>618</v>
      </c>
      <c r="CA12" s="59"/>
      <c r="CB12" s="59"/>
      <c r="CC12" s="59" t="s">
        <v>356</v>
      </c>
      <c r="CD12" s="59"/>
      <c r="CE12" s="59"/>
      <c r="CF12" s="88" t="s">
        <v>359</v>
      </c>
      <c r="CG12" s="88"/>
      <c r="CH12" s="88"/>
      <c r="CI12" s="59" t="s">
        <v>363</v>
      </c>
      <c r="CJ12" s="59"/>
      <c r="CK12" s="59"/>
      <c r="CL12" s="59" t="s">
        <v>661</v>
      </c>
      <c r="CM12" s="59"/>
      <c r="CN12" s="59"/>
      <c r="CO12" s="59" t="s">
        <v>369</v>
      </c>
      <c r="CP12" s="59"/>
      <c r="CQ12" s="59"/>
      <c r="CR12" s="88" t="s">
        <v>372</v>
      </c>
      <c r="CS12" s="88"/>
      <c r="CT12" s="88"/>
      <c r="CU12" s="59" t="s">
        <v>375</v>
      </c>
      <c r="CV12" s="59"/>
      <c r="CW12" s="59"/>
      <c r="CX12" s="59" t="s">
        <v>377</v>
      </c>
      <c r="CY12" s="59"/>
      <c r="CZ12" s="59"/>
      <c r="DA12" s="59" t="s">
        <v>381</v>
      </c>
      <c r="DB12" s="59"/>
      <c r="DC12" s="59"/>
      <c r="DD12" s="88" t="s">
        <v>385</v>
      </c>
      <c r="DE12" s="88"/>
      <c r="DF12" s="88"/>
      <c r="DG12" s="88" t="s">
        <v>387</v>
      </c>
      <c r="DH12" s="88"/>
      <c r="DI12" s="88"/>
      <c r="DJ12" s="88" t="s">
        <v>391</v>
      </c>
      <c r="DK12" s="88"/>
      <c r="DL12" s="88"/>
      <c r="DM12" s="88" t="s">
        <v>395</v>
      </c>
      <c r="DN12" s="88"/>
      <c r="DO12" s="88"/>
      <c r="DP12" s="88" t="s">
        <v>399</v>
      </c>
      <c r="DQ12" s="88"/>
      <c r="DR12" s="88"/>
      <c r="DS12" s="88" t="s">
        <v>402</v>
      </c>
      <c r="DT12" s="88"/>
      <c r="DU12" s="88"/>
      <c r="DV12" s="88" t="s">
        <v>405</v>
      </c>
      <c r="DW12" s="88"/>
      <c r="DX12" s="88"/>
      <c r="DY12" s="88" t="s">
        <v>409</v>
      </c>
      <c r="DZ12" s="88"/>
      <c r="EA12" s="88"/>
      <c r="EB12" s="88" t="s">
        <v>411</v>
      </c>
      <c r="EC12" s="88"/>
      <c r="ED12" s="88"/>
      <c r="EE12" s="88" t="s">
        <v>627</v>
      </c>
      <c r="EF12" s="88"/>
      <c r="EG12" s="88"/>
      <c r="EH12" s="88" t="s">
        <v>413</v>
      </c>
      <c r="EI12" s="88"/>
      <c r="EJ12" s="88"/>
      <c r="EK12" s="88" t="s">
        <v>415</v>
      </c>
      <c r="EL12" s="88"/>
      <c r="EM12" s="88"/>
      <c r="EN12" s="88" t="s">
        <v>636</v>
      </c>
      <c r="EO12" s="88"/>
      <c r="EP12" s="88"/>
      <c r="EQ12" s="88" t="s">
        <v>638</v>
      </c>
      <c r="ER12" s="88"/>
      <c r="ES12" s="88"/>
      <c r="ET12" s="88" t="s">
        <v>417</v>
      </c>
      <c r="EU12" s="88"/>
      <c r="EV12" s="88"/>
      <c r="EW12" s="88" t="s">
        <v>418</v>
      </c>
      <c r="EX12" s="88"/>
      <c r="EY12" s="88"/>
      <c r="EZ12" s="88" t="s">
        <v>642</v>
      </c>
      <c r="FA12" s="88"/>
      <c r="FB12" s="88"/>
      <c r="FC12" s="88" t="s">
        <v>646</v>
      </c>
      <c r="FD12" s="88"/>
      <c r="FE12" s="88"/>
      <c r="FF12" s="88" t="s">
        <v>648</v>
      </c>
      <c r="FG12" s="88"/>
      <c r="FH12" s="88"/>
      <c r="FI12" s="88" t="s">
        <v>652</v>
      </c>
      <c r="FJ12" s="88"/>
      <c r="FK12" s="88"/>
    </row>
    <row r="13" spans="1:254" ht="180.75" x14ac:dyDescent="0.25">
      <c r="A13" s="68"/>
      <c r="B13" s="68"/>
      <c r="C13" s="43" t="s">
        <v>566</v>
      </c>
      <c r="D13" s="43" t="s">
        <v>565</v>
      </c>
      <c r="E13" s="43" t="s">
        <v>567</v>
      </c>
      <c r="F13" s="43" t="s">
        <v>569</v>
      </c>
      <c r="G13" s="43" t="s">
        <v>570</v>
      </c>
      <c r="H13" s="43" t="s">
        <v>571</v>
      </c>
      <c r="I13" s="43" t="s">
        <v>573</v>
      </c>
      <c r="J13" s="43" t="s">
        <v>574</v>
      </c>
      <c r="K13" s="43" t="s">
        <v>575</v>
      </c>
      <c r="L13" s="43" t="s">
        <v>577</v>
      </c>
      <c r="M13" s="43" t="s">
        <v>325</v>
      </c>
      <c r="N13" s="43" t="s">
        <v>190</v>
      </c>
      <c r="O13" s="43" t="s">
        <v>579</v>
      </c>
      <c r="P13" s="43" t="s">
        <v>580</v>
      </c>
      <c r="Q13" s="43" t="s">
        <v>324</v>
      </c>
      <c r="R13" s="43" t="s">
        <v>82</v>
      </c>
      <c r="S13" s="43" t="s">
        <v>83</v>
      </c>
      <c r="T13" s="43" t="s">
        <v>200</v>
      </c>
      <c r="U13" s="43" t="s">
        <v>329</v>
      </c>
      <c r="V13" s="43" t="s">
        <v>330</v>
      </c>
      <c r="W13" s="43" t="s">
        <v>68</v>
      </c>
      <c r="X13" s="43" t="s">
        <v>332</v>
      </c>
      <c r="Y13" s="43" t="s">
        <v>333</v>
      </c>
      <c r="Z13" s="43" t="s">
        <v>334</v>
      </c>
      <c r="AA13" s="43" t="s">
        <v>586</v>
      </c>
      <c r="AB13" s="43" t="s">
        <v>587</v>
      </c>
      <c r="AC13" s="43" t="s">
        <v>588</v>
      </c>
      <c r="AD13" s="43" t="s">
        <v>82</v>
      </c>
      <c r="AE13" s="43" t="s">
        <v>338</v>
      </c>
      <c r="AF13" s="43" t="s">
        <v>84</v>
      </c>
      <c r="AG13" s="43" t="s">
        <v>591</v>
      </c>
      <c r="AH13" s="43" t="s">
        <v>592</v>
      </c>
      <c r="AI13" s="43" t="s">
        <v>593</v>
      </c>
      <c r="AJ13" s="43" t="s">
        <v>595</v>
      </c>
      <c r="AK13" s="43" t="s">
        <v>596</v>
      </c>
      <c r="AL13" s="43" t="s">
        <v>597</v>
      </c>
      <c r="AM13" s="43" t="s">
        <v>599</v>
      </c>
      <c r="AN13" s="43" t="s">
        <v>600</v>
      </c>
      <c r="AO13" s="43" t="s">
        <v>601</v>
      </c>
      <c r="AP13" s="43" t="s">
        <v>209</v>
      </c>
      <c r="AQ13" s="43" t="s">
        <v>210</v>
      </c>
      <c r="AR13" s="43" t="s">
        <v>200</v>
      </c>
      <c r="AS13" s="43" t="s">
        <v>604</v>
      </c>
      <c r="AT13" s="43" t="s">
        <v>339</v>
      </c>
      <c r="AU13" s="43" t="s">
        <v>605</v>
      </c>
      <c r="AV13" s="43" t="s">
        <v>82</v>
      </c>
      <c r="AW13" s="43" t="s">
        <v>83</v>
      </c>
      <c r="AX13" s="43" t="s">
        <v>200</v>
      </c>
      <c r="AY13" s="43" t="s">
        <v>71</v>
      </c>
      <c r="AZ13" s="43" t="s">
        <v>268</v>
      </c>
      <c r="BA13" s="43" t="s">
        <v>73</v>
      </c>
      <c r="BB13" s="43" t="s">
        <v>340</v>
      </c>
      <c r="BC13" s="43" t="s">
        <v>341</v>
      </c>
      <c r="BD13" s="43" t="s">
        <v>342</v>
      </c>
      <c r="BE13" s="43" t="s">
        <v>335</v>
      </c>
      <c r="BF13" s="43" t="s">
        <v>336</v>
      </c>
      <c r="BG13" s="43" t="s">
        <v>337</v>
      </c>
      <c r="BH13" s="43" t="s">
        <v>368</v>
      </c>
      <c r="BI13" s="43" t="s">
        <v>210</v>
      </c>
      <c r="BJ13" s="43" t="s">
        <v>343</v>
      </c>
      <c r="BK13" s="43" t="s">
        <v>345</v>
      </c>
      <c r="BL13" s="43" t="s">
        <v>248</v>
      </c>
      <c r="BM13" s="43" t="s">
        <v>247</v>
      </c>
      <c r="BN13" s="43" t="s">
        <v>612</v>
      </c>
      <c r="BO13" s="43" t="s">
        <v>613</v>
      </c>
      <c r="BP13" s="43" t="s">
        <v>614</v>
      </c>
      <c r="BQ13" s="43" t="s">
        <v>347</v>
      </c>
      <c r="BR13" s="43" t="s">
        <v>348</v>
      </c>
      <c r="BS13" s="43" t="s">
        <v>215</v>
      </c>
      <c r="BT13" s="43" t="s">
        <v>349</v>
      </c>
      <c r="BU13" s="43" t="s">
        <v>350</v>
      </c>
      <c r="BV13" s="43" t="s">
        <v>351</v>
      </c>
      <c r="BW13" s="43" t="s">
        <v>352</v>
      </c>
      <c r="BX13" s="43" t="s">
        <v>353</v>
      </c>
      <c r="BY13" s="43" t="s">
        <v>354</v>
      </c>
      <c r="BZ13" s="43" t="s">
        <v>94</v>
      </c>
      <c r="CA13" s="43" t="s">
        <v>95</v>
      </c>
      <c r="CB13" s="43" t="s">
        <v>355</v>
      </c>
      <c r="CC13" s="43" t="s">
        <v>357</v>
      </c>
      <c r="CD13" s="43" t="s">
        <v>264</v>
      </c>
      <c r="CE13" s="43" t="s">
        <v>358</v>
      </c>
      <c r="CF13" s="44" t="s">
        <v>360</v>
      </c>
      <c r="CG13" s="44" t="s">
        <v>361</v>
      </c>
      <c r="CH13" s="44" t="s">
        <v>362</v>
      </c>
      <c r="CI13" s="43" t="s">
        <v>364</v>
      </c>
      <c r="CJ13" s="43" t="s">
        <v>365</v>
      </c>
      <c r="CK13" s="43" t="s">
        <v>366</v>
      </c>
      <c r="CL13" s="43" t="s">
        <v>367</v>
      </c>
      <c r="CM13" s="43" t="s">
        <v>619</v>
      </c>
      <c r="CN13" s="43" t="s">
        <v>620</v>
      </c>
      <c r="CO13" s="43" t="s">
        <v>370</v>
      </c>
      <c r="CP13" s="43" t="s">
        <v>205</v>
      </c>
      <c r="CQ13" s="43" t="s">
        <v>96</v>
      </c>
      <c r="CR13" s="44" t="s">
        <v>373</v>
      </c>
      <c r="CS13" s="44" t="s">
        <v>119</v>
      </c>
      <c r="CT13" s="44" t="s">
        <v>374</v>
      </c>
      <c r="CU13" s="43" t="s">
        <v>376</v>
      </c>
      <c r="CV13" s="43" t="s">
        <v>621</v>
      </c>
      <c r="CW13" s="43" t="s">
        <v>622</v>
      </c>
      <c r="CX13" s="43" t="s">
        <v>378</v>
      </c>
      <c r="CY13" s="43" t="s">
        <v>379</v>
      </c>
      <c r="CZ13" s="43" t="s">
        <v>380</v>
      </c>
      <c r="DA13" s="43" t="s">
        <v>382</v>
      </c>
      <c r="DB13" s="43" t="s">
        <v>383</v>
      </c>
      <c r="DC13" s="43" t="s">
        <v>384</v>
      </c>
      <c r="DD13" s="44" t="s">
        <v>364</v>
      </c>
      <c r="DE13" s="44" t="s">
        <v>386</v>
      </c>
      <c r="DF13" s="44" t="s">
        <v>371</v>
      </c>
      <c r="DG13" s="44" t="s">
        <v>388</v>
      </c>
      <c r="DH13" s="44" t="s">
        <v>389</v>
      </c>
      <c r="DI13" s="44" t="s">
        <v>390</v>
      </c>
      <c r="DJ13" s="44" t="s">
        <v>392</v>
      </c>
      <c r="DK13" s="44" t="s">
        <v>393</v>
      </c>
      <c r="DL13" s="44" t="s">
        <v>394</v>
      </c>
      <c r="DM13" s="44" t="s">
        <v>396</v>
      </c>
      <c r="DN13" s="44" t="s">
        <v>397</v>
      </c>
      <c r="DO13" s="44" t="s">
        <v>398</v>
      </c>
      <c r="DP13" s="44" t="s">
        <v>664</v>
      </c>
      <c r="DQ13" s="44" t="s">
        <v>400</v>
      </c>
      <c r="DR13" s="44" t="s">
        <v>401</v>
      </c>
      <c r="DS13" s="44" t="s">
        <v>403</v>
      </c>
      <c r="DT13" s="44" t="s">
        <v>404</v>
      </c>
      <c r="DU13" s="44" t="s">
        <v>231</v>
      </c>
      <c r="DV13" s="44" t="s">
        <v>406</v>
      </c>
      <c r="DW13" s="44" t="s">
        <v>407</v>
      </c>
      <c r="DX13" s="44" t="s">
        <v>408</v>
      </c>
      <c r="DY13" s="44" t="s">
        <v>327</v>
      </c>
      <c r="DZ13" s="44" t="s">
        <v>410</v>
      </c>
      <c r="EA13" s="44" t="s">
        <v>624</v>
      </c>
      <c r="EB13" s="44" t="s">
        <v>412</v>
      </c>
      <c r="EC13" s="44" t="s">
        <v>625</v>
      </c>
      <c r="ED13" s="44" t="s">
        <v>626</v>
      </c>
      <c r="EE13" s="44" t="s">
        <v>628</v>
      </c>
      <c r="EF13" s="44" t="s">
        <v>629</v>
      </c>
      <c r="EG13" s="44" t="s">
        <v>630</v>
      </c>
      <c r="EH13" s="44" t="s">
        <v>71</v>
      </c>
      <c r="EI13" s="44" t="s">
        <v>631</v>
      </c>
      <c r="EJ13" s="44" t="s">
        <v>73</v>
      </c>
      <c r="EK13" s="44" t="s">
        <v>632</v>
      </c>
      <c r="EL13" s="44" t="s">
        <v>633</v>
      </c>
      <c r="EM13" s="44" t="s">
        <v>634</v>
      </c>
      <c r="EN13" s="44" t="s">
        <v>635</v>
      </c>
      <c r="EO13" s="44" t="s">
        <v>637</v>
      </c>
      <c r="EP13" s="44" t="s">
        <v>416</v>
      </c>
      <c r="EQ13" s="44" t="s">
        <v>145</v>
      </c>
      <c r="ER13" s="44" t="s">
        <v>203</v>
      </c>
      <c r="ES13" s="44" t="s">
        <v>204</v>
      </c>
      <c r="ET13" s="44" t="s">
        <v>641</v>
      </c>
      <c r="EU13" s="44" t="s">
        <v>639</v>
      </c>
      <c r="EV13" s="44" t="s">
        <v>640</v>
      </c>
      <c r="EW13" s="44" t="s">
        <v>420</v>
      </c>
      <c r="EX13" s="44" t="s">
        <v>419</v>
      </c>
      <c r="EY13" s="44" t="s">
        <v>202</v>
      </c>
      <c r="EZ13" s="44" t="s">
        <v>643</v>
      </c>
      <c r="FA13" s="44" t="s">
        <v>644</v>
      </c>
      <c r="FB13" s="44" t="s">
        <v>645</v>
      </c>
      <c r="FC13" s="44" t="s">
        <v>326</v>
      </c>
      <c r="FD13" s="44" t="s">
        <v>647</v>
      </c>
      <c r="FE13" s="44" t="s">
        <v>265</v>
      </c>
      <c r="FF13" s="44" t="s">
        <v>649</v>
      </c>
      <c r="FG13" s="44" t="s">
        <v>650</v>
      </c>
      <c r="FH13" s="44" t="s">
        <v>651</v>
      </c>
      <c r="FI13" s="44" t="s">
        <v>653</v>
      </c>
      <c r="FJ13" s="44" t="s">
        <v>654</v>
      </c>
      <c r="FK13" s="44" t="s">
        <v>655</v>
      </c>
    </row>
    <row r="14" spans="1:254" ht="15.75" x14ac:dyDescent="0.25">
      <c r="A14" s="15">
        <v>1</v>
      </c>
      <c r="B14" s="12" t="s">
        <v>678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 t="s">
        <v>679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 t="s">
        <v>680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 t="s">
        <v>689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 t="s">
        <v>681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 t="s">
        <v>682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 t="s">
        <v>683</v>
      </c>
      <c r="C20" s="49">
        <v>1</v>
      </c>
      <c r="D20" s="49"/>
      <c r="E20" s="49"/>
      <c r="F20" s="49">
        <v>1</v>
      </c>
      <c r="G20" s="49"/>
      <c r="H20" s="49"/>
      <c r="I20" s="49"/>
      <c r="J20" s="49">
        <v>1</v>
      </c>
      <c r="K20" s="49"/>
      <c r="L20" s="49"/>
      <c r="M20" s="49">
        <v>1</v>
      </c>
      <c r="N20" s="49"/>
      <c r="O20" s="49">
        <v>1</v>
      </c>
      <c r="P20" s="49"/>
      <c r="Q20" s="49"/>
      <c r="R20" s="49"/>
      <c r="S20" s="49">
        <v>1</v>
      </c>
      <c r="T20" s="49"/>
      <c r="U20" s="49">
        <v>1</v>
      </c>
      <c r="V20" s="49"/>
      <c r="W20" s="49"/>
      <c r="X20" s="49">
        <v>1</v>
      </c>
      <c r="Y20" s="49"/>
      <c r="Z20" s="49"/>
      <c r="AA20" s="49">
        <v>1</v>
      </c>
      <c r="AB20" s="49"/>
      <c r="AC20" s="49"/>
      <c r="AD20" s="49">
        <v>1</v>
      </c>
      <c r="AE20" s="49"/>
      <c r="AF20" s="49"/>
      <c r="AG20" s="49"/>
      <c r="AH20" s="49">
        <v>1</v>
      </c>
      <c r="AI20" s="49"/>
      <c r="AJ20" s="49">
        <v>1</v>
      </c>
      <c r="AK20" s="49"/>
      <c r="AL20" s="49"/>
      <c r="AM20" s="49"/>
      <c r="AN20" s="49">
        <v>1</v>
      </c>
      <c r="AO20" s="49"/>
      <c r="AP20" s="49">
        <v>1</v>
      </c>
      <c r="AQ20" s="49"/>
      <c r="AR20" s="49"/>
      <c r="AS20" s="49">
        <v>1</v>
      </c>
      <c r="AT20" s="49"/>
      <c r="AU20" s="49"/>
      <c r="AV20" s="49"/>
      <c r="AW20" s="49">
        <v>1</v>
      </c>
      <c r="AX20" s="49"/>
      <c r="AY20" s="49">
        <v>1</v>
      </c>
      <c r="AZ20" s="49"/>
      <c r="BA20" s="49"/>
      <c r="BB20" s="49"/>
      <c r="BC20" s="49">
        <v>1</v>
      </c>
      <c r="BD20" s="49"/>
      <c r="BE20" s="49">
        <v>1</v>
      </c>
      <c r="BF20" s="49"/>
      <c r="BG20" s="49"/>
      <c r="BH20" s="49">
        <v>1</v>
      </c>
      <c r="BI20" s="49"/>
      <c r="BJ20" s="49"/>
      <c r="BK20" s="49"/>
      <c r="BL20" s="49">
        <v>1</v>
      </c>
      <c r="BM20" s="49"/>
      <c r="BN20" s="49"/>
      <c r="BO20" s="49">
        <v>1</v>
      </c>
      <c r="BP20" s="49"/>
      <c r="BQ20" s="49"/>
      <c r="BR20" s="49">
        <v>1</v>
      </c>
      <c r="BS20" s="49"/>
      <c r="BT20" s="49">
        <v>1</v>
      </c>
      <c r="BU20" s="49"/>
      <c r="BV20" s="49"/>
      <c r="BW20" s="49">
        <v>1</v>
      </c>
      <c r="BX20" s="49"/>
      <c r="BY20" s="49"/>
      <c r="BZ20" s="49">
        <v>1</v>
      </c>
      <c r="CA20" s="49"/>
      <c r="CB20" s="49"/>
      <c r="CC20" s="49">
        <v>1</v>
      </c>
      <c r="CD20" s="49"/>
      <c r="CE20" s="49"/>
      <c r="CF20" s="49">
        <v>1</v>
      </c>
      <c r="CG20" s="49"/>
      <c r="CH20" s="49"/>
      <c r="CI20" s="49">
        <v>1</v>
      </c>
      <c r="CJ20" s="49"/>
      <c r="CK20" s="49"/>
      <c r="CL20" s="49">
        <v>1</v>
      </c>
      <c r="CM20" s="49"/>
      <c r="CN20" s="49"/>
      <c r="CO20" s="49">
        <v>1</v>
      </c>
      <c r="CP20" s="49"/>
      <c r="CQ20" s="49"/>
      <c r="CR20" s="49">
        <v>1</v>
      </c>
      <c r="CS20" s="49"/>
      <c r="CT20" s="49"/>
      <c r="CU20" s="49">
        <v>1</v>
      </c>
      <c r="CV20" s="49"/>
      <c r="CW20" s="49"/>
      <c r="CX20" s="49"/>
      <c r="CY20" s="49">
        <v>1</v>
      </c>
      <c r="CZ20" s="49"/>
      <c r="DA20" s="49">
        <v>1</v>
      </c>
      <c r="DB20" s="49"/>
      <c r="DC20" s="49"/>
      <c r="DD20" s="49">
        <v>1</v>
      </c>
      <c r="DE20" s="49"/>
      <c r="DF20" s="49"/>
      <c r="DG20" s="49">
        <v>1</v>
      </c>
      <c r="DH20" s="49"/>
      <c r="DI20" s="49"/>
      <c r="DJ20" s="49">
        <v>1</v>
      </c>
      <c r="DK20" s="49"/>
      <c r="DL20" s="49"/>
      <c r="DM20" s="49">
        <v>1</v>
      </c>
      <c r="DN20" s="49"/>
      <c r="DO20" s="49"/>
      <c r="DP20" s="49"/>
      <c r="DQ20" s="49">
        <v>1</v>
      </c>
      <c r="DR20" s="49"/>
      <c r="DS20" s="49">
        <v>1</v>
      </c>
      <c r="DT20" s="49"/>
      <c r="DU20" s="49"/>
      <c r="DV20" s="49">
        <v>1</v>
      </c>
      <c r="DW20" s="49"/>
      <c r="DX20" s="49"/>
      <c r="DY20" s="49">
        <v>1</v>
      </c>
      <c r="DZ20" s="49"/>
      <c r="EA20" s="49"/>
      <c r="EB20" s="49">
        <v>1</v>
      </c>
      <c r="EC20" s="49"/>
      <c r="ED20" s="49"/>
      <c r="EE20" s="49">
        <v>1</v>
      </c>
      <c r="EF20" s="49"/>
      <c r="EG20" s="49"/>
      <c r="EH20" s="49">
        <v>1</v>
      </c>
      <c r="EI20" s="49"/>
      <c r="EJ20" s="49"/>
      <c r="EK20" s="49">
        <v>1</v>
      </c>
      <c r="EL20" s="49"/>
      <c r="EM20" s="49"/>
      <c r="EN20" s="49"/>
      <c r="EO20" s="49">
        <v>1</v>
      </c>
      <c r="EP20" s="49"/>
      <c r="EQ20" s="49">
        <v>1</v>
      </c>
      <c r="ER20" s="49"/>
      <c r="ES20" s="49"/>
      <c r="ET20" s="49"/>
      <c r="EU20" s="49">
        <v>1</v>
      </c>
      <c r="EV20" s="49"/>
      <c r="EW20" s="49">
        <v>1</v>
      </c>
      <c r="EX20" s="49"/>
      <c r="EY20" s="49"/>
      <c r="EZ20" s="49">
        <v>1</v>
      </c>
      <c r="FA20" s="49"/>
      <c r="FB20" s="49"/>
      <c r="FC20" s="49">
        <v>1</v>
      </c>
      <c r="FD20" s="49"/>
      <c r="FE20" s="49"/>
      <c r="FF20" s="49">
        <v>1</v>
      </c>
      <c r="FG20" s="49"/>
      <c r="FH20" s="49"/>
      <c r="FI20" s="49"/>
      <c r="FJ20" s="49">
        <v>1</v>
      </c>
      <c r="FK20" s="49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48">
        <v>8</v>
      </c>
      <c r="B21" s="49" t="s">
        <v>684</v>
      </c>
      <c r="C21" s="49">
        <v>1</v>
      </c>
      <c r="D21" s="49"/>
      <c r="E21" s="49"/>
      <c r="F21" s="49">
        <v>1</v>
      </c>
      <c r="G21" s="49"/>
      <c r="H21" s="49"/>
      <c r="I21" s="49">
        <v>1</v>
      </c>
      <c r="J21" s="49"/>
      <c r="K21" s="49"/>
      <c r="L21" s="49">
        <v>1</v>
      </c>
      <c r="M21" s="49"/>
      <c r="N21" s="49"/>
      <c r="O21" s="49">
        <v>1</v>
      </c>
      <c r="P21" s="49"/>
      <c r="Q21" s="49"/>
      <c r="R21" s="49">
        <v>1</v>
      </c>
      <c r="S21" s="49"/>
      <c r="T21" s="49"/>
      <c r="U21" s="49">
        <v>1</v>
      </c>
      <c r="V21" s="49"/>
      <c r="W21" s="49"/>
      <c r="X21" s="49">
        <v>1</v>
      </c>
      <c r="Y21" s="49"/>
      <c r="Z21" s="49"/>
      <c r="AA21" s="49"/>
      <c r="AB21" s="49">
        <v>1</v>
      </c>
      <c r="AC21" s="49"/>
      <c r="AD21" s="49">
        <v>1</v>
      </c>
      <c r="AE21" s="49"/>
      <c r="AF21" s="49"/>
      <c r="AG21" s="49"/>
      <c r="AH21" s="49">
        <v>1</v>
      </c>
      <c r="AI21" s="49"/>
      <c r="AJ21" s="49"/>
      <c r="AK21" s="49">
        <v>1</v>
      </c>
      <c r="AL21" s="49"/>
      <c r="AM21" s="49"/>
      <c r="AN21" s="49">
        <v>1</v>
      </c>
      <c r="AO21" s="49"/>
      <c r="AP21" s="49">
        <v>1</v>
      </c>
      <c r="AQ21" s="49"/>
      <c r="AR21" s="49"/>
      <c r="AS21" s="49">
        <v>1</v>
      </c>
      <c r="AT21" s="49"/>
      <c r="AU21" s="49"/>
      <c r="AV21" s="49">
        <v>1</v>
      </c>
      <c r="AW21" s="49"/>
      <c r="AX21" s="49"/>
      <c r="AY21" s="49">
        <v>1</v>
      </c>
      <c r="AZ21" s="49"/>
      <c r="BA21" s="49"/>
      <c r="BB21" s="49">
        <v>1</v>
      </c>
      <c r="BC21" s="49"/>
      <c r="BD21" s="49"/>
      <c r="BE21" s="49">
        <v>1</v>
      </c>
      <c r="BF21" s="49"/>
      <c r="BG21" s="49"/>
      <c r="BH21" s="49">
        <v>1</v>
      </c>
      <c r="BI21" s="49"/>
      <c r="BJ21" s="49"/>
      <c r="BK21" s="49"/>
      <c r="BL21" s="49">
        <v>1</v>
      </c>
      <c r="BM21" s="49"/>
      <c r="BN21" s="49">
        <v>1</v>
      </c>
      <c r="BO21" s="49"/>
      <c r="BP21" s="49"/>
      <c r="BQ21" s="49">
        <v>1</v>
      </c>
      <c r="BR21" s="49"/>
      <c r="BS21" s="49"/>
      <c r="BT21" s="49">
        <v>1</v>
      </c>
      <c r="BU21" s="49"/>
      <c r="BV21" s="49"/>
      <c r="BW21" s="49">
        <v>1</v>
      </c>
      <c r="BX21" s="49"/>
      <c r="BY21" s="49"/>
      <c r="BZ21" s="49">
        <v>1</v>
      </c>
      <c r="CA21" s="49"/>
      <c r="CB21" s="49"/>
      <c r="CC21" s="49">
        <v>1</v>
      </c>
      <c r="CD21" s="49"/>
      <c r="CE21" s="49"/>
      <c r="CF21" s="49">
        <v>1</v>
      </c>
      <c r="CG21" s="49"/>
      <c r="CH21" s="49"/>
      <c r="CI21" s="49">
        <v>1</v>
      </c>
      <c r="CJ21" s="49"/>
      <c r="CK21" s="49"/>
      <c r="CL21" s="49">
        <v>1</v>
      </c>
      <c r="CM21" s="49"/>
      <c r="CN21" s="49"/>
      <c r="CO21" s="49">
        <v>1</v>
      </c>
      <c r="CP21" s="49"/>
      <c r="CQ21" s="49"/>
      <c r="CR21" s="49"/>
      <c r="CS21" s="49">
        <v>1</v>
      </c>
      <c r="CT21" s="49"/>
      <c r="CU21" s="49">
        <v>1</v>
      </c>
      <c r="CV21" s="49"/>
      <c r="CW21" s="49"/>
      <c r="CX21" s="49">
        <v>1</v>
      </c>
      <c r="CY21" s="49"/>
      <c r="CZ21" s="49"/>
      <c r="DA21" s="49">
        <v>1</v>
      </c>
      <c r="DB21" s="49"/>
      <c r="DC21" s="49"/>
      <c r="DD21" s="49">
        <v>1</v>
      </c>
      <c r="DE21" s="49"/>
      <c r="DF21" s="49"/>
      <c r="DG21" s="49">
        <v>1</v>
      </c>
      <c r="DH21" s="49"/>
      <c r="DI21" s="49"/>
      <c r="DJ21" s="49">
        <v>1</v>
      </c>
      <c r="DK21" s="49"/>
      <c r="DL21" s="49"/>
      <c r="DM21" s="49">
        <v>1</v>
      </c>
      <c r="DN21" s="49"/>
      <c r="DO21" s="49"/>
      <c r="DP21" s="49">
        <v>1</v>
      </c>
      <c r="DQ21" s="49"/>
      <c r="DR21" s="49"/>
      <c r="DS21" s="49">
        <v>1</v>
      </c>
      <c r="DT21" s="49"/>
      <c r="DU21" s="49"/>
      <c r="DV21" s="49">
        <v>1</v>
      </c>
      <c r="DW21" s="49"/>
      <c r="DX21" s="49"/>
      <c r="DY21" s="49">
        <v>1</v>
      </c>
      <c r="DZ21" s="49"/>
      <c r="EA21" s="49"/>
      <c r="EB21" s="49">
        <v>1</v>
      </c>
      <c r="EC21" s="49"/>
      <c r="ED21" s="49"/>
      <c r="EE21" s="49">
        <v>1</v>
      </c>
      <c r="EF21" s="49"/>
      <c r="EG21" s="49"/>
      <c r="EH21" s="49">
        <v>1</v>
      </c>
      <c r="EI21" s="49"/>
      <c r="EJ21" s="49"/>
      <c r="EK21" s="49">
        <v>1</v>
      </c>
      <c r="EL21" s="49"/>
      <c r="EM21" s="49"/>
      <c r="EN21" s="49">
        <v>1</v>
      </c>
      <c r="EO21" s="49"/>
      <c r="EP21" s="49"/>
      <c r="EQ21" s="49">
        <v>1</v>
      </c>
      <c r="ER21" s="49"/>
      <c r="ES21" s="49"/>
      <c r="ET21" s="49"/>
      <c r="EU21" s="49">
        <v>1</v>
      </c>
      <c r="EV21" s="49"/>
      <c r="EW21" s="49"/>
      <c r="EX21" s="49">
        <v>1</v>
      </c>
      <c r="EY21" s="49"/>
      <c r="EZ21" s="49">
        <v>1</v>
      </c>
      <c r="FA21" s="49"/>
      <c r="FB21" s="49"/>
      <c r="FC21" s="49">
        <v>1</v>
      </c>
      <c r="FD21" s="49"/>
      <c r="FE21" s="49"/>
      <c r="FF21" s="49"/>
      <c r="FG21" s="49">
        <v>1</v>
      </c>
      <c r="FH21" s="49"/>
      <c r="FI21" s="49">
        <v>1</v>
      </c>
      <c r="FJ21" s="49"/>
      <c r="FK21" s="49"/>
    </row>
    <row r="22" spans="1:254" ht="15.75" x14ac:dyDescent="0.25">
      <c r="A22" s="48">
        <v>9</v>
      </c>
      <c r="B22" s="49" t="s">
        <v>685</v>
      </c>
      <c r="C22" s="49">
        <v>1</v>
      </c>
      <c r="D22" s="49"/>
      <c r="E22" s="49"/>
      <c r="F22" s="49"/>
      <c r="G22" s="49">
        <v>1</v>
      </c>
      <c r="H22" s="49"/>
      <c r="I22" s="49">
        <v>1</v>
      </c>
      <c r="J22" s="49"/>
      <c r="K22" s="49"/>
      <c r="L22" s="49"/>
      <c r="M22" s="49">
        <v>1</v>
      </c>
      <c r="N22" s="49"/>
      <c r="O22" s="49">
        <v>1</v>
      </c>
      <c r="P22" s="49"/>
      <c r="Q22" s="49"/>
      <c r="R22" s="49"/>
      <c r="S22" s="49">
        <v>1</v>
      </c>
      <c r="T22" s="49"/>
      <c r="U22" s="49">
        <v>1</v>
      </c>
      <c r="V22" s="49"/>
      <c r="W22" s="49"/>
      <c r="X22" s="49"/>
      <c r="Y22" s="49">
        <v>1</v>
      </c>
      <c r="Z22" s="49"/>
      <c r="AA22" s="49"/>
      <c r="AB22" s="49">
        <v>1</v>
      </c>
      <c r="AC22" s="49"/>
      <c r="AD22" s="49">
        <v>1</v>
      </c>
      <c r="AE22" s="49"/>
      <c r="AF22" s="49"/>
      <c r="AG22" s="49"/>
      <c r="AH22" s="49">
        <v>1</v>
      </c>
      <c r="AI22" s="49"/>
      <c r="AJ22" s="49">
        <v>1</v>
      </c>
      <c r="AK22" s="49"/>
      <c r="AL22" s="49"/>
      <c r="AM22" s="49">
        <v>1</v>
      </c>
      <c r="AN22" s="49"/>
      <c r="AO22" s="49"/>
      <c r="AP22" s="49">
        <v>1</v>
      </c>
      <c r="AQ22" s="49"/>
      <c r="AR22" s="49"/>
      <c r="AS22" s="49">
        <v>1</v>
      </c>
      <c r="AT22" s="49"/>
      <c r="AU22" s="49"/>
      <c r="AV22" s="49">
        <v>1</v>
      </c>
      <c r="AW22" s="49"/>
      <c r="AX22" s="49"/>
      <c r="AY22" s="49">
        <v>1</v>
      </c>
      <c r="AZ22" s="49"/>
      <c r="BA22" s="49"/>
      <c r="BB22" s="49">
        <v>1</v>
      </c>
      <c r="BC22" s="49"/>
      <c r="BD22" s="49"/>
      <c r="BE22" s="49">
        <v>1</v>
      </c>
      <c r="BF22" s="49"/>
      <c r="BG22" s="49"/>
      <c r="BH22" s="49">
        <v>1</v>
      </c>
      <c r="BI22" s="49"/>
      <c r="BJ22" s="49"/>
      <c r="BK22" s="49">
        <v>1</v>
      </c>
      <c r="BL22" s="49"/>
      <c r="BM22" s="49"/>
      <c r="BN22" s="49">
        <v>1</v>
      </c>
      <c r="BO22" s="49"/>
      <c r="BP22" s="49"/>
      <c r="BQ22" s="49">
        <v>1</v>
      </c>
      <c r="BR22" s="49"/>
      <c r="BS22" s="49"/>
      <c r="BT22" s="49">
        <v>1</v>
      </c>
      <c r="BU22" s="49"/>
      <c r="BV22" s="49"/>
      <c r="BW22" s="49">
        <v>1</v>
      </c>
      <c r="BX22" s="49"/>
      <c r="BY22" s="49"/>
      <c r="BZ22" s="49">
        <v>1</v>
      </c>
      <c r="CA22" s="49"/>
      <c r="CB22" s="49"/>
      <c r="CC22" s="49"/>
      <c r="CD22" s="49">
        <v>1</v>
      </c>
      <c r="CE22" s="49"/>
      <c r="CF22" s="49">
        <v>1</v>
      </c>
      <c r="CG22" s="49"/>
      <c r="CH22" s="49"/>
      <c r="CI22" s="49">
        <v>1</v>
      </c>
      <c r="CJ22" s="49"/>
      <c r="CK22" s="49"/>
      <c r="CL22" s="49">
        <v>1</v>
      </c>
      <c r="CM22" s="49"/>
      <c r="CN22" s="49"/>
      <c r="CO22" s="49">
        <v>1</v>
      </c>
      <c r="CP22" s="49"/>
      <c r="CQ22" s="49"/>
      <c r="CR22" s="49">
        <v>1</v>
      </c>
      <c r="CS22" s="49"/>
      <c r="CT22" s="49"/>
      <c r="CU22" s="49">
        <v>1</v>
      </c>
      <c r="CV22" s="49"/>
      <c r="CW22" s="49"/>
      <c r="CX22" s="49">
        <v>1</v>
      </c>
      <c r="CY22" s="49"/>
      <c r="CZ22" s="49"/>
      <c r="DA22" s="49"/>
      <c r="DB22" s="49">
        <v>1</v>
      </c>
      <c r="DC22" s="49"/>
      <c r="DD22" s="49">
        <v>1</v>
      </c>
      <c r="DE22" s="49"/>
      <c r="DF22" s="49"/>
      <c r="DG22" s="49">
        <v>1</v>
      </c>
      <c r="DH22" s="49"/>
      <c r="DI22" s="49"/>
      <c r="DJ22" s="49">
        <v>1</v>
      </c>
      <c r="DK22" s="49"/>
      <c r="DL22" s="49"/>
      <c r="DM22" s="49"/>
      <c r="DN22" s="49">
        <v>1</v>
      </c>
      <c r="DO22" s="49"/>
      <c r="DP22" s="49">
        <v>1</v>
      </c>
      <c r="DQ22" s="49"/>
      <c r="DR22" s="49"/>
      <c r="DS22" s="49">
        <v>1</v>
      </c>
      <c r="DT22" s="49"/>
      <c r="DU22" s="49"/>
      <c r="DV22" s="49"/>
      <c r="DW22" s="49">
        <v>1</v>
      </c>
      <c r="DX22" s="49"/>
      <c r="DY22" s="49">
        <v>1</v>
      </c>
      <c r="DZ22" s="49"/>
      <c r="EA22" s="49"/>
      <c r="EB22" s="49"/>
      <c r="EC22" s="49">
        <v>1</v>
      </c>
      <c r="ED22" s="49"/>
      <c r="EE22" s="49">
        <v>1</v>
      </c>
      <c r="EF22" s="49"/>
      <c r="EG22" s="49"/>
      <c r="EH22" s="49">
        <v>1</v>
      </c>
      <c r="EI22" s="49"/>
      <c r="EJ22" s="49"/>
      <c r="EK22" s="49">
        <v>1</v>
      </c>
      <c r="EL22" s="49"/>
      <c r="EM22" s="49"/>
      <c r="EN22" s="49">
        <v>1</v>
      </c>
      <c r="EO22" s="49"/>
      <c r="EP22" s="49"/>
      <c r="EQ22" s="49"/>
      <c r="ER22" s="49">
        <v>1</v>
      </c>
      <c r="ES22" s="49"/>
      <c r="ET22" s="49">
        <v>1</v>
      </c>
      <c r="EU22" s="49"/>
      <c r="EV22" s="49"/>
      <c r="EW22" s="49">
        <v>1</v>
      </c>
      <c r="EX22" s="49"/>
      <c r="EY22" s="49"/>
      <c r="EZ22" s="49">
        <v>1</v>
      </c>
      <c r="FA22" s="49"/>
      <c r="FB22" s="49"/>
      <c r="FC22" s="49">
        <v>1</v>
      </c>
      <c r="FD22" s="49"/>
      <c r="FE22" s="49"/>
      <c r="FF22" s="49">
        <v>1</v>
      </c>
      <c r="FG22" s="49"/>
      <c r="FH22" s="49"/>
      <c r="FI22" s="49">
        <v>1</v>
      </c>
      <c r="FJ22" s="49"/>
      <c r="FK22" s="49"/>
    </row>
    <row r="23" spans="1:254" ht="15.75" x14ac:dyDescent="0.25">
      <c r="A23" s="48">
        <v>10</v>
      </c>
      <c r="B23" s="49" t="s">
        <v>686</v>
      </c>
      <c r="C23" s="49"/>
      <c r="D23" s="49">
        <v>1</v>
      </c>
      <c r="E23" s="49"/>
      <c r="F23" s="49"/>
      <c r="G23" s="49">
        <v>1</v>
      </c>
      <c r="H23" s="49"/>
      <c r="I23" s="49">
        <v>1</v>
      </c>
      <c r="J23" s="49"/>
      <c r="K23" s="49"/>
      <c r="L23" s="49">
        <v>1</v>
      </c>
      <c r="M23" s="49"/>
      <c r="N23" s="49"/>
      <c r="O23" s="49">
        <v>1</v>
      </c>
      <c r="P23" s="49"/>
      <c r="Q23" s="49"/>
      <c r="R23" s="49">
        <v>1</v>
      </c>
      <c r="S23" s="49"/>
      <c r="T23" s="49"/>
      <c r="U23" s="49">
        <v>1</v>
      </c>
      <c r="V23" s="49"/>
      <c r="W23" s="49"/>
      <c r="X23" s="49">
        <v>1</v>
      </c>
      <c r="Y23" s="49"/>
      <c r="Z23" s="49"/>
      <c r="AA23" s="49">
        <v>1</v>
      </c>
      <c r="AB23" s="49"/>
      <c r="AC23" s="49"/>
      <c r="AD23" s="49">
        <v>1</v>
      </c>
      <c r="AE23" s="49"/>
      <c r="AF23" s="49"/>
      <c r="AG23" s="49">
        <v>1</v>
      </c>
      <c r="AH23" s="49"/>
      <c r="AI23" s="49"/>
      <c r="AJ23" s="49">
        <v>1</v>
      </c>
      <c r="AK23" s="49"/>
      <c r="AL23" s="49"/>
      <c r="AM23" s="49">
        <v>1</v>
      </c>
      <c r="AN23" s="49"/>
      <c r="AO23" s="49"/>
      <c r="AP23" s="49"/>
      <c r="AQ23" s="49">
        <v>1</v>
      </c>
      <c r="AR23" s="49"/>
      <c r="AS23" s="49">
        <v>1</v>
      </c>
      <c r="AT23" s="49"/>
      <c r="AU23" s="49"/>
      <c r="AV23" s="49">
        <v>1</v>
      </c>
      <c r="AW23" s="49"/>
      <c r="AX23" s="49"/>
      <c r="AY23" s="49">
        <v>1</v>
      </c>
      <c r="AZ23" s="49"/>
      <c r="BA23" s="49"/>
      <c r="BB23" s="49">
        <v>1</v>
      </c>
      <c r="BC23" s="49"/>
      <c r="BD23" s="49"/>
      <c r="BE23" s="49">
        <v>1</v>
      </c>
      <c r="BF23" s="49"/>
      <c r="BG23" s="49"/>
      <c r="BH23" s="49">
        <v>1</v>
      </c>
      <c r="BI23" s="49"/>
      <c r="BJ23" s="49"/>
      <c r="BK23" s="49">
        <v>1</v>
      </c>
      <c r="BL23" s="49"/>
      <c r="BM23" s="49"/>
      <c r="BN23" s="49">
        <v>1</v>
      </c>
      <c r="BO23" s="49"/>
      <c r="BP23" s="49"/>
      <c r="BQ23" s="49">
        <v>1</v>
      </c>
      <c r="BR23" s="49"/>
      <c r="BS23" s="49"/>
      <c r="BT23" s="49">
        <v>1</v>
      </c>
      <c r="BU23" s="49"/>
      <c r="BV23" s="49"/>
      <c r="BW23" s="49">
        <v>1</v>
      </c>
      <c r="BX23" s="49"/>
      <c r="BY23" s="49"/>
      <c r="BZ23" s="49">
        <v>1</v>
      </c>
      <c r="CA23" s="49"/>
      <c r="CB23" s="49"/>
      <c r="CC23" s="49">
        <v>1</v>
      </c>
      <c r="CD23" s="49"/>
      <c r="CE23" s="49"/>
      <c r="CF23" s="49">
        <v>1</v>
      </c>
      <c r="CG23" s="49"/>
      <c r="CH23" s="49"/>
      <c r="CI23" s="49">
        <v>1</v>
      </c>
      <c r="CJ23" s="49"/>
      <c r="CK23" s="49"/>
      <c r="CL23" s="49">
        <v>1</v>
      </c>
      <c r="CM23" s="49"/>
      <c r="CN23" s="49"/>
      <c r="CO23" s="49">
        <v>1</v>
      </c>
      <c r="CP23" s="49"/>
      <c r="CQ23" s="49"/>
      <c r="CR23" s="49">
        <v>1</v>
      </c>
      <c r="CS23" s="49"/>
      <c r="CT23" s="49"/>
      <c r="CU23" s="49">
        <v>1</v>
      </c>
      <c r="CV23" s="49"/>
      <c r="CW23" s="49"/>
      <c r="CX23" s="49">
        <v>1</v>
      </c>
      <c r="CY23" s="49"/>
      <c r="CZ23" s="49"/>
      <c r="DA23" s="49">
        <v>1</v>
      </c>
      <c r="DB23" s="49"/>
      <c r="DC23" s="49"/>
      <c r="DD23" s="49">
        <v>1</v>
      </c>
      <c r="DE23" s="49"/>
      <c r="DF23" s="49"/>
      <c r="DG23" s="49">
        <v>1</v>
      </c>
      <c r="DH23" s="49"/>
      <c r="DI23" s="49"/>
      <c r="DJ23" s="49">
        <v>1</v>
      </c>
      <c r="DK23" s="49"/>
      <c r="DL23" s="49"/>
      <c r="DM23" s="49">
        <v>1</v>
      </c>
      <c r="DN23" s="49"/>
      <c r="DO23" s="49"/>
      <c r="DP23" s="49">
        <v>1</v>
      </c>
      <c r="DQ23" s="49"/>
      <c r="DR23" s="49"/>
      <c r="DS23" s="49">
        <v>1</v>
      </c>
      <c r="DT23" s="49"/>
      <c r="DU23" s="49"/>
      <c r="DV23" s="49">
        <v>1</v>
      </c>
      <c r="DW23" s="49"/>
      <c r="DX23" s="49"/>
      <c r="DY23" s="49">
        <v>1</v>
      </c>
      <c r="DZ23" s="49"/>
      <c r="EA23" s="49"/>
      <c r="EB23" s="49">
        <v>1</v>
      </c>
      <c r="EC23" s="49"/>
      <c r="ED23" s="49"/>
      <c r="EE23" s="49">
        <v>1</v>
      </c>
      <c r="EF23" s="49"/>
      <c r="EG23" s="49"/>
      <c r="EH23" s="49">
        <v>1</v>
      </c>
      <c r="EI23" s="49"/>
      <c r="EJ23" s="49"/>
      <c r="EK23" s="49">
        <v>1</v>
      </c>
      <c r="EL23" s="49"/>
      <c r="EM23" s="49"/>
      <c r="EN23" s="49">
        <v>1</v>
      </c>
      <c r="EO23" s="49"/>
      <c r="EP23" s="49"/>
      <c r="EQ23" s="49">
        <v>1</v>
      </c>
      <c r="ER23" s="49"/>
      <c r="ES23" s="49"/>
      <c r="ET23" s="49">
        <v>1</v>
      </c>
      <c r="EU23" s="49"/>
      <c r="EV23" s="49"/>
      <c r="EW23" s="49">
        <v>1</v>
      </c>
      <c r="EX23" s="49"/>
      <c r="EY23" s="49"/>
      <c r="EZ23" s="49">
        <v>1</v>
      </c>
      <c r="FA23" s="49"/>
      <c r="FB23" s="49"/>
      <c r="FC23" s="49"/>
      <c r="FD23" s="49">
        <v>1</v>
      </c>
      <c r="FE23" s="49"/>
      <c r="FF23" s="49">
        <v>1</v>
      </c>
      <c r="FG23" s="49"/>
      <c r="FH23" s="49"/>
      <c r="FI23" s="49">
        <v>1</v>
      </c>
      <c r="FJ23" s="49"/>
      <c r="FK23" s="49"/>
    </row>
    <row r="24" spans="1:254" ht="15.75" x14ac:dyDescent="0.25">
      <c r="A24" s="48">
        <v>11</v>
      </c>
      <c r="B24" s="49" t="s">
        <v>687</v>
      </c>
      <c r="C24" s="49"/>
      <c r="D24" s="49">
        <v>1</v>
      </c>
      <c r="E24" s="49"/>
      <c r="F24" s="49">
        <v>1</v>
      </c>
      <c r="G24" s="49"/>
      <c r="H24" s="49"/>
      <c r="I24" s="49">
        <v>1</v>
      </c>
      <c r="J24" s="49"/>
      <c r="K24" s="49"/>
      <c r="L24" s="49">
        <v>1</v>
      </c>
      <c r="M24" s="49"/>
      <c r="N24" s="49"/>
      <c r="O24" s="49">
        <v>1</v>
      </c>
      <c r="P24" s="49"/>
      <c r="Q24" s="49"/>
      <c r="R24" s="49">
        <v>1</v>
      </c>
      <c r="S24" s="49"/>
      <c r="T24" s="49"/>
      <c r="U24" s="49"/>
      <c r="V24" s="49">
        <v>1</v>
      </c>
      <c r="W24" s="49"/>
      <c r="X24" s="49">
        <v>1</v>
      </c>
      <c r="Y24" s="49"/>
      <c r="Z24" s="49"/>
      <c r="AA24" s="49"/>
      <c r="AB24" s="49">
        <v>1</v>
      </c>
      <c r="AC24" s="49"/>
      <c r="AD24" s="49"/>
      <c r="AE24" s="49">
        <v>1</v>
      </c>
      <c r="AF24" s="49"/>
      <c r="AG24" s="49">
        <v>1</v>
      </c>
      <c r="AH24" s="49"/>
      <c r="AI24" s="49"/>
      <c r="AJ24" s="49">
        <v>1</v>
      </c>
      <c r="AK24" s="49"/>
      <c r="AL24" s="49"/>
      <c r="AM24" s="49">
        <v>1</v>
      </c>
      <c r="AN24" s="49"/>
      <c r="AO24" s="49"/>
      <c r="AP24" s="49">
        <v>1</v>
      </c>
      <c r="AQ24" s="49"/>
      <c r="AR24" s="49"/>
      <c r="AS24" s="49">
        <v>1</v>
      </c>
      <c r="AT24" s="49"/>
      <c r="AU24" s="49"/>
      <c r="AV24" s="49">
        <v>1</v>
      </c>
      <c r="AW24" s="49"/>
      <c r="AX24" s="49"/>
      <c r="AY24" s="49"/>
      <c r="AZ24" s="49">
        <v>1</v>
      </c>
      <c r="BA24" s="49"/>
      <c r="BB24" s="49">
        <v>1</v>
      </c>
      <c r="BC24" s="49"/>
      <c r="BD24" s="49"/>
      <c r="BE24" s="49">
        <v>1</v>
      </c>
      <c r="BF24" s="49"/>
      <c r="BG24" s="49"/>
      <c r="BH24" s="49">
        <v>1</v>
      </c>
      <c r="BI24" s="49"/>
      <c r="BJ24" s="49"/>
      <c r="BK24" s="49">
        <v>1</v>
      </c>
      <c r="BL24" s="49"/>
      <c r="BM24" s="49"/>
      <c r="BN24" s="49">
        <v>1</v>
      </c>
      <c r="BO24" s="49"/>
      <c r="BP24" s="49"/>
      <c r="BQ24" s="49"/>
      <c r="BR24" s="49">
        <v>1</v>
      </c>
      <c r="BS24" s="49"/>
      <c r="BT24" s="49">
        <v>1</v>
      </c>
      <c r="BU24" s="49"/>
      <c r="BV24" s="49"/>
      <c r="BW24" s="49">
        <v>1</v>
      </c>
      <c r="BX24" s="49"/>
      <c r="BY24" s="49"/>
      <c r="BZ24" s="49">
        <v>1</v>
      </c>
      <c r="CA24" s="49"/>
      <c r="CB24" s="49"/>
      <c r="CC24" s="49">
        <v>1</v>
      </c>
      <c r="CD24" s="49"/>
      <c r="CE24" s="49"/>
      <c r="CF24" s="49">
        <v>1</v>
      </c>
      <c r="CG24" s="49"/>
      <c r="CH24" s="49"/>
      <c r="CI24" s="49">
        <v>1</v>
      </c>
      <c r="CJ24" s="49"/>
      <c r="CK24" s="49"/>
      <c r="CL24" s="49">
        <v>1</v>
      </c>
      <c r="CM24" s="49"/>
      <c r="CN24" s="49"/>
      <c r="CO24" s="49">
        <v>1</v>
      </c>
      <c r="CP24" s="49"/>
      <c r="CQ24" s="49"/>
      <c r="CR24" s="49"/>
      <c r="CS24" s="49">
        <v>1</v>
      </c>
      <c r="CT24" s="49"/>
      <c r="CU24" s="49">
        <v>1</v>
      </c>
      <c r="CV24" s="49"/>
      <c r="CW24" s="49"/>
      <c r="CX24" s="49">
        <v>1</v>
      </c>
      <c r="CY24" s="49"/>
      <c r="CZ24" s="49"/>
      <c r="DA24" s="49">
        <v>1</v>
      </c>
      <c r="DB24" s="49"/>
      <c r="DC24" s="49"/>
      <c r="DD24" s="49">
        <v>1</v>
      </c>
      <c r="DE24" s="49"/>
      <c r="DF24" s="49"/>
      <c r="DG24" s="49">
        <v>1</v>
      </c>
      <c r="DH24" s="49"/>
      <c r="DI24" s="49"/>
      <c r="DJ24" s="49">
        <v>1</v>
      </c>
      <c r="DK24" s="49"/>
      <c r="DL24" s="49"/>
      <c r="DM24" s="49">
        <v>1</v>
      </c>
      <c r="DN24" s="49"/>
      <c r="DO24" s="49"/>
      <c r="DP24" s="49">
        <v>1</v>
      </c>
      <c r="DQ24" s="49"/>
      <c r="DR24" s="49"/>
      <c r="DS24" s="49">
        <v>1</v>
      </c>
      <c r="DT24" s="49"/>
      <c r="DU24" s="49"/>
      <c r="DV24" s="49">
        <v>1</v>
      </c>
      <c r="DW24" s="49"/>
      <c r="DX24" s="49"/>
      <c r="DY24" s="49">
        <v>1</v>
      </c>
      <c r="DZ24" s="49"/>
      <c r="EA24" s="49"/>
      <c r="EB24" s="49">
        <v>1</v>
      </c>
      <c r="EC24" s="49"/>
      <c r="ED24" s="49"/>
      <c r="EE24" s="49">
        <v>1</v>
      </c>
      <c r="EF24" s="49"/>
      <c r="EG24" s="49"/>
      <c r="EH24" s="49"/>
      <c r="EI24" s="49">
        <v>1</v>
      </c>
      <c r="EJ24" s="49"/>
      <c r="EK24" s="49"/>
      <c r="EL24" s="49">
        <v>1</v>
      </c>
      <c r="EM24" s="49"/>
      <c r="EN24" s="49">
        <v>1</v>
      </c>
      <c r="EO24" s="49"/>
      <c r="EP24" s="49"/>
      <c r="EQ24" s="49">
        <v>1</v>
      </c>
      <c r="ER24" s="49"/>
      <c r="ES24" s="49"/>
      <c r="ET24" s="49">
        <v>1</v>
      </c>
      <c r="EU24" s="49"/>
      <c r="EV24" s="49"/>
      <c r="EW24" s="49">
        <v>1</v>
      </c>
      <c r="EX24" s="49"/>
      <c r="EY24" s="49"/>
      <c r="EZ24" s="49">
        <v>1</v>
      </c>
      <c r="FA24" s="49"/>
      <c r="FB24" s="49"/>
      <c r="FC24" s="49">
        <v>1</v>
      </c>
      <c r="FD24" s="49"/>
      <c r="FE24" s="49"/>
      <c r="FF24" s="49">
        <v>1</v>
      </c>
      <c r="FG24" s="49"/>
      <c r="FH24" s="49"/>
      <c r="FI24" s="49">
        <v>1</v>
      </c>
      <c r="FJ24" s="49"/>
      <c r="FK24" s="49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48">
        <v>12</v>
      </c>
      <c r="B25" s="49" t="s">
        <v>688</v>
      </c>
      <c r="C25" s="49"/>
      <c r="D25" s="49">
        <v>1</v>
      </c>
      <c r="E25" s="49"/>
      <c r="F25" s="49">
        <v>1</v>
      </c>
      <c r="G25" s="49"/>
      <c r="H25" s="49"/>
      <c r="I25" s="49">
        <v>1</v>
      </c>
      <c r="J25" s="49"/>
      <c r="K25" s="49"/>
      <c r="L25" s="49"/>
      <c r="M25" s="49">
        <v>1</v>
      </c>
      <c r="N25" s="49"/>
      <c r="O25" s="49"/>
      <c r="P25" s="49">
        <v>1</v>
      </c>
      <c r="Q25" s="49"/>
      <c r="R25" s="49">
        <v>1</v>
      </c>
      <c r="S25" s="49"/>
      <c r="T25" s="49"/>
      <c r="U25" s="49">
        <v>1</v>
      </c>
      <c r="V25" s="49"/>
      <c r="W25" s="49"/>
      <c r="X25" s="49"/>
      <c r="Y25" s="49">
        <v>1</v>
      </c>
      <c r="Z25" s="49"/>
      <c r="AA25" s="49">
        <v>1</v>
      </c>
      <c r="AB25" s="49"/>
      <c r="AC25" s="49"/>
      <c r="AD25" s="49"/>
      <c r="AE25" s="49">
        <v>1</v>
      </c>
      <c r="AF25" s="49"/>
      <c r="AG25" s="49">
        <v>1</v>
      </c>
      <c r="AH25" s="49"/>
      <c r="AI25" s="49"/>
      <c r="AJ25" s="49"/>
      <c r="AK25" s="49">
        <v>1</v>
      </c>
      <c r="AL25" s="49"/>
      <c r="AM25" s="49">
        <v>1</v>
      </c>
      <c r="AN25" s="49"/>
      <c r="AO25" s="49"/>
      <c r="AP25" s="49"/>
      <c r="AQ25" s="49">
        <v>1</v>
      </c>
      <c r="AR25" s="49"/>
      <c r="AS25" s="49">
        <v>1</v>
      </c>
      <c r="AT25" s="49"/>
      <c r="AU25" s="49"/>
      <c r="AV25" s="49"/>
      <c r="AW25" s="49">
        <v>1</v>
      </c>
      <c r="AX25" s="49"/>
      <c r="AY25" s="49">
        <v>1</v>
      </c>
      <c r="AZ25" s="49"/>
      <c r="BA25" s="49"/>
      <c r="BB25" s="49"/>
      <c r="BC25" s="49">
        <v>1</v>
      </c>
      <c r="BD25" s="49"/>
      <c r="BE25" s="49"/>
      <c r="BF25" s="49">
        <v>1</v>
      </c>
      <c r="BG25" s="49"/>
      <c r="BH25" s="49"/>
      <c r="BI25" s="49">
        <v>1</v>
      </c>
      <c r="BJ25" s="49"/>
      <c r="BK25" s="49"/>
      <c r="BL25" s="49">
        <v>1</v>
      </c>
      <c r="BM25" s="49"/>
      <c r="BN25" s="49">
        <v>1</v>
      </c>
      <c r="BO25" s="49"/>
      <c r="BP25" s="49"/>
      <c r="BQ25" s="49">
        <v>1</v>
      </c>
      <c r="BR25" s="49"/>
      <c r="BS25" s="49"/>
      <c r="BT25" s="49"/>
      <c r="BU25" s="49">
        <v>1</v>
      </c>
      <c r="BV25" s="49"/>
      <c r="BW25" s="49"/>
      <c r="BX25" s="49">
        <v>1</v>
      </c>
      <c r="BY25" s="49"/>
      <c r="BZ25" s="49"/>
      <c r="CA25" s="49">
        <v>1</v>
      </c>
      <c r="CB25" s="49"/>
      <c r="CC25" s="49"/>
      <c r="CD25" s="49">
        <v>1</v>
      </c>
      <c r="CE25" s="49"/>
      <c r="CF25" s="49"/>
      <c r="CG25" s="49">
        <v>1</v>
      </c>
      <c r="CH25" s="49"/>
      <c r="CI25" s="49"/>
      <c r="CJ25" s="49">
        <v>1</v>
      </c>
      <c r="CK25" s="49"/>
      <c r="CL25" s="49"/>
      <c r="CM25" s="49">
        <v>1</v>
      </c>
      <c r="CN25" s="49"/>
      <c r="CO25" s="49">
        <v>1</v>
      </c>
      <c r="CP25" s="49"/>
      <c r="CQ25" s="49"/>
      <c r="CR25" s="49"/>
      <c r="CS25" s="49">
        <v>1</v>
      </c>
      <c r="CT25" s="49"/>
      <c r="CU25" s="49"/>
      <c r="CV25" s="49">
        <v>1</v>
      </c>
      <c r="CW25" s="49"/>
      <c r="CX25" s="49">
        <v>1</v>
      </c>
      <c r="CY25" s="49"/>
      <c r="CZ25" s="49"/>
      <c r="DA25" s="49"/>
      <c r="DB25" s="49">
        <v>1</v>
      </c>
      <c r="DC25" s="49"/>
      <c r="DD25" s="49"/>
      <c r="DE25" s="49">
        <v>1</v>
      </c>
      <c r="DF25" s="49"/>
      <c r="DG25" s="49"/>
      <c r="DH25" s="49">
        <v>1</v>
      </c>
      <c r="DI25" s="49"/>
      <c r="DJ25" s="49">
        <v>1</v>
      </c>
      <c r="DK25" s="49"/>
      <c r="DL25" s="49"/>
      <c r="DM25" s="49"/>
      <c r="DN25" s="49">
        <v>1</v>
      </c>
      <c r="DO25" s="49"/>
      <c r="DP25" s="49">
        <v>1</v>
      </c>
      <c r="DQ25" s="49"/>
      <c r="DR25" s="49"/>
      <c r="DS25" s="49"/>
      <c r="DT25" s="49">
        <v>1</v>
      </c>
      <c r="DU25" s="49"/>
      <c r="DV25" s="49">
        <v>1</v>
      </c>
      <c r="DW25" s="49"/>
      <c r="DX25" s="49"/>
      <c r="DY25" s="49"/>
      <c r="DZ25" s="49">
        <v>1</v>
      </c>
      <c r="EA25" s="49"/>
      <c r="EB25" s="49">
        <v>1</v>
      </c>
      <c r="EC25" s="49"/>
      <c r="ED25" s="49"/>
      <c r="EE25" s="49"/>
      <c r="EF25" s="49">
        <v>1</v>
      </c>
      <c r="EG25" s="49"/>
      <c r="EH25" s="49"/>
      <c r="EI25" s="49">
        <v>1</v>
      </c>
      <c r="EJ25" s="49"/>
      <c r="EK25" s="49">
        <v>1</v>
      </c>
      <c r="EL25" s="49"/>
      <c r="EM25" s="49"/>
      <c r="EN25" s="49"/>
      <c r="EO25" s="49">
        <v>1</v>
      </c>
      <c r="EP25" s="49"/>
      <c r="EQ25" s="49"/>
      <c r="ER25" s="49">
        <v>1</v>
      </c>
      <c r="ES25" s="49"/>
      <c r="ET25" s="49">
        <v>1</v>
      </c>
      <c r="EU25" s="49"/>
      <c r="EV25" s="49"/>
      <c r="EW25" s="49"/>
      <c r="EX25" s="49">
        <v>1</v>
      </c>
      <c r="EY25" s="49"/>
      <c r="EZ25" s="49"/>
      <c r="FA25" s="49">
        <v>1</v>
      </c>
      <c r="FB25" s="49"/>
      <c r="FC25" s="49">
        <v>1</v>
      </c>
      <c r="FD25" s="49"/>
      <c r="FE25" s="49"/>
      <c r="FF25" s="49"/>
      <c r="FG25" s="49">
        <v>1</v>
      </c>
      <c r="FH25" s="49"/>
      <c r="FI25" s="49">
        <v>1</v>
      </c>
      <c r="FJ25" s="49"/>
      <c r="FK25" s="49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48">
        <v>13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48">
        <v>14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48">
        <v>15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48">
        <v>16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48">
        <v>17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48">
        <v>18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48">
        <v>19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48">
        <v>20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48">
        <v>21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48">
        <v>22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 x14ac:dyDescent="0.25">
      <c r="A36" s="48">
        <v>23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</row>
    <row r="37" spans="1:254" ht="15.75" x14ac:dyDescent="0.25">
      <c r="A37" s="48">
        <v>24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</row>
    <row r="38" spans="1:254" ht="15.75" x14ac:dyDescent="0.25">
      <c r="A38" s="48">
        <v>25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</row>
    <row r="39" spans="1:254" ht="15.75" x14ac:dyDescent="0.25">
      <c r="A39" s="89" t="s">
        <v>269</v>
      </c>
      <c r="B39" s="90"/>
      <c r="C39" s="48">
        <f>SUM(C14:C38)</f>
        <v>7</v>
      </c>
      <c r="D39" s="48">
        <f t="shared" ref="D39:T39" si="0">SUM(D14:D38)</f>
        <v>5</v>
      </c>
      <c r="E39" s="48">
        <f t="shared" si="0"/>
        <v>0</v>
      </c>
      <c r="F39" s="48">
        <f t="shared" si="0"/>
        <v>7</v>
      </c>
      <c r="G39" s="48">
        <f t="shared" si="0"/>
        <v>5</v>
      </c>
      <c r="H39" s="48">
        <f t="shared" si="0"/>
        <v>0</v>
      </c>
      <c r="I39" s="48">
        <f t="shared" si="0"/>
        <v>10</v>
      </c>
      <c r="J39" s="48">
        <f t="shared" si="0"/>
        <v>2</v>
      </c>
      <c r="K39" s="48">
        <f t="shared" si="0"/>
        <v>0</v>
      </c>
      <c r="L39" s="48">
        <f t="shared" si="0"/>
        <v>7</v>
      </c>
      <c r="M39" s="48">
        <f t="shared" si="0"/>
        <v>5</v>
      </c>
      <c r="N39" s="48">
        <f t="shared" si="0"/>
        <v>0</v>
      </c>
      <c r="O39" s="48">
        <f t="shared" si="0"/>
        <v>10</v>
      </c>
      <c r="P39" s="48">
        <f t="shared" si="0"/>
        <v>2</v>
      </c>
      <c r="Q39" s="48">
        <f t="shared" si="0"/>
        <v>0</v>
      </c>
      <c r="R39" s="48">
        <f t="shared" si="0"/>
        <v>7</v>
      </c>
      <c r="S39" s="48">
        <f t="shared" si="0"/>
        <v>5</v>
      </c>
      <c r="T39" s="48">
        <f t="shared" si="0"/>
        <v>0</v>
      </c>
      <c r="U39" s="48">
        <f t="shared" ref="U39:BD39" si="1">SUM(U14:U38)</f>
        <v>8</v>
      </c>
      <c r="V39" s="48">
        <f t="shared" si="1"/>
        <v>4</v>
      </c>
      <c r="W39" s="48">
        <f t="shared" si="1"/>
        <v>0</v>
      </c>
      <c r="X39" s="48">
        <f t="shared" si="1"/>
        <v>7</v>
      </c>
      <c r="Y39" s="48">
        <f t="shared" si="1"/>
        <v>5</v>
      </c>
      <c r="Z39" s="48">
        <f t="shared" si="1"/>
        <v>0</v>
      </c>
      <c r="AA39" s="48">
        <f t="shared" si="1"/>
        <v>7</v>
      </c>
      <c r="AB39" s="48">
        <f t="shared" si="1"/>
        <v>5</v>
      </c>
      <c r="AC39" s="48">
        <f t="shared" si="1"/>
        <v>0</v>
      </c>
      <c r="AD39" s="48">
        <f t="shared" si="1"/>
        <v>8</v>
      </c>
      <c r="AE39" s="48">
        <f t="shared" si="1"/>
        <v>4</v>
      </c>
      <c r="AF39" s="48">
        <f t="shared" si="1"/>
        <v>0</v>
      </c>
      <c r="AG39" s="48">
        <f t="shared" si="1"/>
        <v>9</v>
      </c>
      <c r="AH39" s="48">
        <f t="shared" si="1"/>
        <v>3</v>
      </c>
      <c r="AI39" s="48">
        <f t="shared" si="1"/>
        <v>0</v>
      </c>
      <c r="AJ39" s="48">
        <f t="shared" si="1"/>
        <v>8</v>
      </c>
      <c r="AK39" s="48">
        <f t="shared" si="1"/>
        <v>4</v>
      </c>
      <c r="AL39" s="48">
        <f t="shared" si="1"/>
        <v>0</v>
      </c>
      <c r="AM39" s="48">
        <f t="shared" si="1"/>
        <v>9</v>
      </c>
      <c r="AN39" s="48">
        <f t="shared" si="1"/>
        <v>3</v>
      </c>
      <c r="AO39" s="48">
        <f t="shared" si="1"/>
        <v>0</v>
      </c>
      <c r="AP39" s="48">
        <f t="shared" si="1"/>
        <v>9</v>
      </c>
      <c r="AQ39" s="48">
        <f t="shared" si="1"/>
        <v>3</v>
      </c>
      <c r="AR39" s="48">
        <f t="shared" si="1"/>
        <v>0</v>
      </c>
      <c r="AS39" s="48">
        <f t="shared" si="1"/>
        <v>9</v>
      </c>
      <c r="AT39" s="48">
        <f t="shared" si="1"/>
        <v>3</v>
      </c>
      <c r="AU39" s="48">
        <f t="shared" si="1"/>
        <v>0</v>
      </c>
      <c r="AV39" s="48">
        <f t="shared" si="1"/>
        <v>8</v>
      </c>
      <c r="AW39" s="48">
        <f t="shared" si="1"/>
        <v>4</v>
      </c>
      <c r="AX39" s="48">
        <f t="shared" si="1"/>
        <v>0</v>
      </c>
      <c r="AY39" s="48">
        <f t="shared" si="1"/>
        <v>8</v>
      </c>
      <c r="AZ39" s="48">
        <f t="shared" si="1"/>
        <v>4</v>
      </c>
      <c r="BA39" s="48">
        <f t="shared" si="1"/>
        <v>0</v>
      </c>
      <c r="BB39" s="48">
        <f t="shared" si="1"/>
        <v>8</v>
      </c>
      <c r="BC39" s="48">
        <f t="shared" si="1"/>
        <v>4</v>
      </c>
      <c r="BD39" s="48">
        <f t="shared" si="1"/>
        <v>0</v>
      </c>
      <c r="BE39" s="48">
        <f t="shared" ref="BE39:CI39" si="2">SUM(BE14:BE38)</f>
        <v>8</v>
      </c>
      <c r="BF39" s="48">
        <f t="shared" si="2"/>
        <v>4</v>
      </c>
      <c r="BG39" s="48">
        <f t="shared" si="2"/>
        <v>0</v>
      </c>
      <c r="BH39" s="48">
        <f t="shared" si="2"/>
        <v>9</v>
      </c>
      <c r="BI39" s="48">
        <f t="shared" si="2"/>
        <v>3</v>
      </c>
      <c r="BJ39" s="48">
        <f t="shared" si="2"/>
        <v>0</v>
      </c>
      <c r="BK39" s="48">
        <f t="shared" si="2"/>
        <v>9</v>
      </c>
      <c r="BL39" s="48">
        <f t="shared" si="2"/>
        <v>3</v>
      </c>
      <c r="BM39" s="48">
        <f t="shared" si="2"/>
        <v>0</v>
      </c>
      <c r="BN39" s="48">
        <f t="shared" si="2"/>
        <v>9</v>
      </c>
      <c r="BO39" s="48">
        <f t="shared" si="2"/>
        <v>3</v>
      </c>
      <c r="BP39" s="48">
        <f t="shared" si="2"/>
        <v>0</v>
      </c>
      <c r="BQ39" s="48">
        <f t="shared" si="2"/>
        <v>8</v>
      </c>
      <c r="BR39" s="48">
        <f t="shared" si="2"/>
        <v>4</v>
      </c>
      <c r="BS39" s="48">
        <f t="shared" si="2"/>
        <v>0</v>
      </c>
      <c r="BT39" s="48">
        <f t="shared" si="2"/>
        <v>9</v>
      </c>
      <c r="BU39" s="48">
        <f t="shared" si="2"/>
        <v>3</v>
      </c>
      <c r="BV39" s="48">
        <f t="shared" si="2"/>
        <v>0</v>
      </c>
      <c r="BW39" s="48">
        <f t="shared" si="2"/>
        <v>9</v>
      </c>
      <c r="BX39" s="48">
        <f t="shared" si="2"/>
        <v>3</v>
      </c>
      <c r="BY39" s="48">
        <f t="shared" si="2"/>
        <v>0</v>
      </c>
      <c r="BZ39" s="48">
        <f t="shared" si="2"/>
        <v>10</v>
      </c>
      <c r="CA39" s="48">
        <f t="shared" si="2"/>
        <v>2</v>
      </c>
      <c r="CB39" s="48">
        <f t="shared" si="2"/>
        <v>0</v>
      </c>
      <c r="CC39" s="48">
        <f t="shared" si="2"/>
        <v>10</v>
      </c>
      <c r="CD39" s="48">
        <f t="shared" si="2"/>
        <v>2</v>
      </c>
      <c r="CE39" s="48">
        <f t="shared" si="2"/>
        <v>0</v>
      </c>
      <c r="CF39" s="48">
        <f t="shared" si="2"/>
        <v>9</v>
      </c>
      <c r="CG39" s="48">
        <f t="shared" si="2"/>
        <v>3</v>
      </c>
      <c r="CH39" s="48">
        <f t="shared" si="2"/>
        <v>0</v>
      </c>
      <c r="CI39" s="48">
        <f t="shared" si="2"/>
        <v>9</v>
      </c>
      <c r="CJ39" s="48">
        <f t="shared" ref="CJ39:DR39" si="3">SUM(CJ14:CJ38)</f>
        <v>3</v>
      </c>
      <c r="CK39" s="48">
        <f t="shared" si="3"/>
        <v>0</v>
      </c>
      <c r="CL39" s="48">
        <f t="shared" si="3"/>
        <v>9</v>
      </c>
      <c r="CM39" s="48">
        <f t="shared" si="3"/>
        <v>3</v>
      </c>
      <c r="CN39" s="48">
        <f t="shared" si="3"/>
        <v>0</v>
      </c>
      <c r="CO39" s="48">
        <f t="shared" si="3"/>
        <v>9</v>
      </c>
      <c r="CP39" s="48">
        <f t="shared" si="3"/>
        <v>3</v>
      </c>
      <c r="CQ39" s="48">
        <f t="shared" si="3"/>
        <v>0</v>
      </c>
      <c r="CR39" s="48">
        <f t="shared" si="3"/>
        <v>8</v>
      </c>
      <c r="CS39" s="48">
        <f t="shared" si="3"/>
        <v>4</v>
      </c>
      <c r="CT39" s="48">
        <f t="shared" si="3"/>
        <v>0</v>
      </c>
      <c r="CU39" s="48">
        <f t="shared" si="3"/>
        <v>8</v>
      </c>
      <c r="CV39" s="48">
        <f t="shared" si="3"/>
        <v>4</v>
      </c>
      <c r="CW39" s="48">
        <f t="shared" si="3"/>
        <v>0</v>
      </c>
      <c r="CX39" s="48">
        <f t="shared" si="3"/>
        <v>7</v>
      </c>
      <c r="CY39" s="48">
        <f t="shared" si="3"/>
        <v>5</v>
      </c>
      <c r="CZ39" s="48">
        <f t="shared" si="3"/>
        <v>0</v>
      </c>
      <c r="DA39" s="48">
        <f t="shared" si="3"/>
        <v>9</v>
      </c>
      <c r="DB39" s="48">
        <f t="shared" si="3"/>
        <v>3</v>
      </c>
      <c r="DC39" s="48">
        <f t="shared" si="3"/>
        <v>0</v>
      </c>
      <c r="DD39" s="48">
        <f t="shared" si="3"/>
        <v>8</v>
      </c>
      <c r="DE39" s="48">
        <f t="shared" si="3"/>
        <v>4</v>
      </c>
      <c r="DF39" s="48">
        <f t="shared" si="3"/>
        <v>0</v>
      </c>
      <c r="DG39" s="48">
        <f t="shared" si="3"/>
        <v>8</v>
      </c>
      <c r="DH39" s="48">
        <f t="shared" si="3"/>
        <v>4</v>
      </c>
      <c r="DI39" s="48">
        <f t="shared" si="3"/>
        <v>0</v>
      </c>
      <c r="DJ39" s="48">
        <f t="shared" si="3"/>
        <v>8</v>
      </c>
      <c r="DK39" s="48">
        <f t="shared" si="3"/>
        <v>4</v>
      </c>
      <c r="DL39" s="48">
        <f t="shared" si="3"/>
        <v>0</v>
      </c>
      <c r="DM39" s="48">
        <f t="shared" si="3"/>
        <v>9</v>
      </c>
      <c r="DN39" s="48">
        <f t="shared" si="3"/>
        <v>3</v>
      </c>
      <c r="DO39" s="48">
        <f t="shared" si="3"/>
        <v>0</v>
      </c>
      <c r="DP39" s="48">
        <f t="shared" si="3"/>
        <v>9</v>
      </c>
      <c r="DQ39" s="48">
        <f t="shared" si="3"/>
        <v>3</v>
      </c>
      <c r="DR39" s="48">
        <f t="shared" si="3"/>
        <v>0</v>
      </c>
      <c r="DS39" s="48">
        <f t="shared" ref="DS39:EY39" si="4">SUM(DS14:DS38)</f>
        <v>8</v>
      </c>
      <c r="DT39" s="48">
        <f t="shared" si="4"/>
        <v>4</v>
      </c>
      <c r="DU39" s="48">
        <f t="shared" si="4"/>
        <v>0</v>
      </c>
      <c r="DV39" s="48">
        <f t="shared" si="4"/>
        <v>9</v>
      </c>
      <c r="DW39" s="48">
        <f t="shared" si="4"/>
        <v>3</v>
      </c>
      <c r="DX39" s="48">
        <f t="shared" si="4"/>
        <v>0</v>
      </c>
      <c r="DY39" s="48">
        <f t="shared" si="4"/>
        <v>9</v>
      </c>
      <c r="DZ39" s="48">
        <f t="shared" si="4"/>
        <v>3</v>
      </c>
      <c r="EA39" s="48">
        <f t="shared" si="4"/>
        <v>0</v>
      </c>
      <c r="EB39" s="48">
        <f t="shared" si="4"/>
        <v>9</v>
      </c>
      <c r="EC39" s="48">
        <f t="shared" si="4"/>
        <v>3</v>
      </c>
      <c r="ED39" s="48">
        <f t="shared" si="4"/>
        <v>0</v>
      </c>
      <c r="EE39" s="48">
        <f t="shared" si="4"/>
        <v>9</v>
      </c>
      <c r="EF39" s="48">
        <f t="shared" si="4"/>
        <v>3</v>
      </c>
      <c r="EG39" s="48">
        <f t="shared" si="4"/>
        <v>0</v>
      </c>
      <c r="EH39" s="48">
        <f t="shared" si="4"/>
        <v>8</v>
      </c>
      <c r="EI39" s="48">
        <f t="shared" si="4"/>
        <v>4</v>
      </c>
      <c r="EJ39" s="48">
        <f t="shared" si="4"/>
        <v>0</v>
      </c>
      <c r="EK39" s="48">
        <f t="shared" si="4"/>
        <v>9</v>
      </c>
      <c r="EL39" s="48">
        <f t="shared" si="4"/>
        <v>3</v>
      </c>
      <c r="EM39" s="48">
        <f t="shared" si="4"/>
        <v>0</v>
      </c>
      <c r="EN39" s="48">
        <f t="shared" si="4"/>
        <v>10</v>
      </c>
      <c r="EO39" s="48">
        <f t="shared" si="4"/>
        <v>2</v>
      </c>
      <c r="EP39" s="48">
        <f t="shared" si="4"/>
        <v>0</v>
      </c>
      <c r="EQ39" s="48">
        <f t="shared" si="4"/>
        <v>8</v>
      </c>
      <c r="ER39" s="48">
        <f t="shared" si="4"/>
        <v>4</v>
      </c>
      <c r="ES39" s="48">
        <f t="shared" si="4"/>
        <v>0</v>
      </c>
      <c r="ET39" s="48">
        <f t="shared" si="4"/>
        <v>7</v>
      </c>
      <c r="EU39" s="48">
        <f t="shared" si="4"/>
        <v>5</v>
      </c>
      <c r="EV39" s="48">
        <f t="shared" si="4"/>
        <v>0</v>
      </c>
      <c r="EW39" s="48">
        <f t="shared" si="4"/>
        <v>8</v>
      </c>
      <c r="EX39" s="48">
        <f t="shared" si="4"/>
        <v>4</v>
      </c>
      <c r="EY39" s="48">
        <f t="shared" si="4"/>
        <v>0</v>
      </c>
      <c r="EZ39" s="48">
        <f t="shared" ref="EZ39:FK39" si="5">SUM(EZ14:EZ38)</f>
        <v>9</v>
      </c>
      <c r="FA39" s="48">
        <f t="shared" si="5"/>
        <v>3</v>
      </c>
      <c r="FB39" s="48">
        <f t="shared" si="5"/>
        <v>0</v>
      </c>
      <c r="FC39" s="48">
        <f t="shared" si="5"/>
        <v>9</v>
      </c>
      <c r="FD39" s="48">
        <f t="shared" si="5"/>
        <v>3</v>
      </c>
      <c r="FE39" s="48">
        <f t="shared" si="5"/>
        <v>0</v>
      </c>
      <c r="FF39" s="48">
        <f t="shared" si="5"/>
        <v>9</v>
      </c>
      <c r="FG39" s="48">
        <f t="shared" si="5"/>
        <v>3</v>
      </c>
      <c r="FH39" s="48">
        <f t="shared" si="5"/>
        <v>0</v>
      </c>
      <c r="FI39" s="48">
        <f t="shared" si="5"/>
        <v>10</v>
      </c>
      <c r="FJ39" s="48">
        <f t="shared" si="5"/>
        <v>2</v>
      </c>
      <c r="FK39" s="48">
        <f t="shared" si="5"/>
        <v>0</v>
      </c>
    </row>
    <row r="40" spans="1:254" ht="39" customHeight="1" x14ac:dyDescent="0.25">
      <c r="A40" s="91" t="s">
        <v>443</v>
      </c>
      <c r="B40" s="92"/>
      <c r="C40" s="50">
        <f t="shared" ref="C40:AH40" si="6">C39/12%</f>
        <v>58.333333333333336</v>
      </c>
      <c r="D40" s="50">
        <f t="shared" si="6"/>
        <v>41.666666666666671</v>
      </c>
      <c r="E40" s="50">
        <f t="shared" si="6"/>
        <v>0</v>
      </c>
      <c r="F40" s="50">
        <f t="shared" si="6"/>
        <v>58.333333333333336</v>
      </c>
      <c r="G40" s="50">
        <f t="shared" si="6"/>
        <v>41.666666666666671</v>
      </c>
      <c r="H40" s="50">
        <f t="shared" si="6"/>
        <v>0</v>
      </c>
      <c r="I40" s="50">
        <f t="shared" si="6"/>
        <v>83.333333333333343</v>
      </c>
      <c r="J40" s="50">
        <f t="shared" si="6"/>
        <v>16.666666666666668</v>
      </c>
      <c r="K40" s="50">
        <f t="shared" si="6"/>
        <v>0</v>
      </c>
      <c r="L40" s="50">
        <f t="shared" si="6"/>
        <v>58.333333333333336</v>
      </c>
      <c r="M40" s="50">
        <f t="shared" si="6"/>
        <v>41.666666666666671</v>
      </c>
      <c r="N40" s="50">
        <f t="shared" si="6"/>
        <v>0</v>
      </c>
      <c r="O40" s="50">
        <f t="shared" si="6"/>
        <v>83.333333333333343</v>
      </c>
      <c r="P40" s="50">
        <f t="shared" si="6"/>
        <v>16.666666666666668</v>
      </c>
      <c r="Q40" s="50">
        <f t="shared" si="6"/>
        <v>0</v>
      </c>
      <c r="R40" s="50">
        <f t="shared" si="6"/>
        <v>58.333333333333336</v>
      </c>
      <c r="S40" s="50">
        <f t="shared" si="6"/>
        <v>41.666666666666671</v>
      </c>
      <c r="T40" s="50">
        <f t="shared" si="6"/>
        <v>0</v>
      </c>
      <c r="U40" s="50">
        <f t="shared" si="6"/>
        <v>66.666666666666671</v>
      </c>
      <c r="V40" s="50">
        <f t="shared" si="6"/>
        <v>33.333333333333336</v>
      </c>
      <c r="W40" s="50">
        <f t="shared" si="6"/>
        <v>0</v>
      </c>
      <c r="X40" s="50">
        <f t="shared" si="6"/>
        <v>58.333333333333336</v>
      </c>
      <c r="Y40" s="50">
        <f t="shared" si="6"/>
        <v>41.666666666666671</v>
      </c>
      <c r="Z40" s="50">
        <f t="shared" si="6"/>
        <v>0</v>
      </c>
      <c r="AA40" s="50">
        <f t="shared" si="6"/>
        <v>58.333333333333336</v>
      </c>
      <c r="AB40" s="50">
        <f t="shared" si="6"/>
        <v>41.666666666666671</v>
      </c>
      <c r="AC40" s="50">
        <f t="shared" si="6"/>
        <v>0</v>
      </c>
      <c r="AD40" s="50">
        <f t="shared" si="6"/>
        <v>66.666666666666671</v>
      </c>
      <c r="AE40" s="50">
        <f t="shared" si="6"/>
        <v>33.333333333333336</v>
      </c>
      <c r="AF40" s="50">
        <f t="shared" si="6"/>
        <v>0</v>
      </c>
      <c r="AG40" s="50">
        <f t="shared" si="6"/>
        <v>75</v>
      </c>
      <c r="AH40" s="50">
        <f t="shared" si="6"/>
        <v>25</v>
      </c>
      <c r="AI40" s="50">
        <f t="shared" ref="AI40:BN40" si="7">AI39/12%</f>
        <v>0</v>
      </c>
      <c r="AJ40" s="50">
        <f t="shared" si="7"/>
        <v>66.666666666666671</v>
      </c>
      <c r="AK40" s="50">
        <f t="shared" si="7"/>
        <v>33.333333333333336</v>
      </c>
      <c r="AL40" s="50">
        <f t="shared" si="7"/>
        <v>0</v>
      </c>
      <c r="AM40" s="50">
        <f t="shared" si="7"/>
        <v>75</v>
      </c>
      <c r="AN40" s="50">
        <f t="shared" si="7"/>
        <v>25</v>
      </c>
      <c r="AO40" s="50">
        <f t="shared" si="7"/>
        <v>0</v>
      </c>
      <c r="AP40" s="50">
        <f t="shared" si="7"/>
        <v>75</v>
      </c>
      <c r="AQ40" s="50">
        <f t="shared" si="7"/>
        <v>25</v>
      </c>
      <c r="AR40" s="50">
        <f t="shared" si="7"/>
        <v>0</v>
      </c>
      <c r="AS40" s="50">
        <f t="shared" si="7"/>
        <v>75</v>
      </c>
      <c r="AT40" s="50">
        <f t="shared" si="7"/>
        <v>25</v>
      </c>
      <c r="AU40" s="50">
        <f t="shared" si="7"/>
        <v>0</v>
      </c>
      <c r="AV40" s="50">
        <f t="shared" si="7"/>
        <v>66.666666666666671</v>
      </c>
      <c r="AW40" s="50">
        <f t="shared" si="7"/>
        <v>33.333333333333336</v>
      </c>
      <c r="AX40" s="50">
        <f t="shared" si="7"/>
        <v>0</v>
      </c>
      <c r="AY40" s="50">
        <f t="shared" si="7"/>
        <v>66.666666666666671</v>
      </c>
      <c r="AZ40" s="50">
        <f t="shared" si="7"/>
        <v>33.333333333333336</v>
      </c>
      <c r="BA40" s="50">
        <f t="shared" si="7"/>
        <v>0</v>
      </c>
      <c r="BB40" s="50">
        <f t="shared" si="7"/>
        <v>66.666666666666671</v>
      </c>
      <c r="BC40" s="50">
        <f t="shared" si="7"/>
        <v>33.333333333333336</v>
      </c>
      <c r="BD40" s="50">
        <f t="shared" si="7"/>
        <v>0</v>
      </c>
      <c r="BE40" s="50">
        <f t="shared" si="7"/>
        <v>66.666666666666671</v>
      </c>
      <c r="BF40" s="50">
        <f t="shared" si="7"/>
        <v>33.333333333333336</v>
      </c>
      <c r="BG40" s="50">
        <f t="shared" si="7"/>
        <v>0</v>
      </c>
      <c r="BH40" s="50">
        <f t="shared" si="7"/>
        <v>75</v>
      </c>
      <c r="BI40" s="50">
        <f t="shared" si="7"/>
        <v>25</v>
      </c>
      <c r="BJ40" s="50">
        <f t="shared" si="7"/>
        <v>0</v>
      </c>
      <c r="BK40" s="50">
        <f t="shared" si="7"/>
        <v>75</v>
      </c>
      <c r="BL40" s="50">
        <f t="shared" si="7"/>
        <v>25</v>
      </c>
      <c r="BM40" s="50">
        <f t="shared" si="7"/>
        <v>0</v>
      </c>
      <c r="BN40" s="50">
        <f t="shared" si="7"/>
        <v>75</v>
      </c>
      <c r="BO40" s="50">
        <f t="shared" ref="BO40:CT40" si="8">BO39/12%</f>
        <v>25</v>
      </c>
      <c r="BP40" s="50">
        <f t="shared" si="8"/>
        <v>0</v>
      </c>
      <c r="BQ40" s="50">
        <f t="shared" si="8"/>
        <v>66.666666666666671</v>
      </c>
      <c r="BR40" s="50">
        <f t="shared" si="8"/>
        <v>33.333333333333336</v>
      </c>
      <c r="BS40" s="50">
        <f t="shared" si="8"/>
        <v>0</v>
      </c>
      <c r="BT40" s="50">
        <f t="shared" si="8"/>
        <v>75</v>
      </c>
      <c r="BU40" s="50">
        <f t="shared" si="8"/>
        <v>25</v>
      </c>
      <c r="BV40" s="50">
        <f t="shared" si="8"/>
        <v>0</v>
      </c>
      <c r="BW40" s="50">
        <f t="shared" si="8"/>
        <v>75</v>
      </c>
      <c r="BX40" s="50">
        <f t="shared" si="8"/>
        <v>25</v>
      </c>
      <c r="BY40" s="50">
        <f t="shared" si="8"/>
        <v>0</v>
      </c>
      <c r="BZ40" s="50">
        <f t="shared" si="8"/>
        <v>83.333333333333343</v>
      </c>
      <c r="CA40" s="50">
        <f t="shared" si="8"/>
        <v>16.666666666666668</v>
      </c>
      <c r="CB40" s="50">
        <f t="shared" si="8"/>
        <v>0</v>
      </c>
      <c r="CC40" s="50">
        <f t="shared" si="8"/>
        <v>83.333333333333343</v>
      </c>
      <c r="CD40" s="50">
        <f t="shared" si="8"/>
        <v>16.666666666666668</v>
      </c>
      <c r="CE40" s="50">
        <f t="shared" si="8"/>
        <v>0</v>
      </c>
      <c r="CF40" s="50">
        <f t="shared" si="8"/>
        <v>75</v>
      </c>
      <c r="CG40" s="50">
        <f t="shared" si="8"/>
        <v>25</v>
      </c>
      <c r="CH40" s="50">
        <f t="shared" si="8"/>
        <v>0</v>
      </c>
      <c r="CI40" s="50">
        <f t="shared" si="8"/>
        <v>75</v>
      </c>
      <c r="CJ40" s="50">
        <f t="shared" si="8"/>
        <v>25</v>
      </c>
      <c r="CK40" s="50">
        <f t="shared" si="8"/>
        <v>0</v>
      </c>
      <c r="CL40" s="50">
        <f t="shared" si="8"/>
        <v>75</v>
      </c>
      <c r="CM40" s="50">
        <f t="shared" si="8"/>
        <v>25</v>
      </c>
      <c r="CN40" s="50">
        <f t="shared" si="8"/>
        <v>0</v>
      </c>
      <c r="CO40" s="50">
        <f t="shared" si="8"/>
        <v>75</v>
      </c>
      <c r="CP40" s="50">
        <f t="shared" si="8"/>
        <v>25</v>
      </c>
      <c r="CQ40" s="50">
        <f t="shared" si="8"/>
        <v>0</v>
      </c>
      <c r="CR40" s="50">
        <f t="shared" si="8"/>
        <v>66.666666666666671</v>
      </c>
      <c r="CS40" s="50">
        <f t="shared" si="8"/>
        <v>33.333333333333336</v>
      </c>
      <c r="CT40" s="50">
        <f t="shared" si="8"/>
        <v>0</v>
      </c>
      <c r="CU40" s="50">
        <f t="shared" ref="CU40:DO40" si="9">CU39/12%</f>
        <v>66.666666666666671</v>
      </c>
      <c r="CV40" s="50">
        <f t="shared" si="9"/>
        <v>33.333333333333336</v>
      </c>
      <c r="CW40" s="50">
        <f t="shared" si="9"/>
        <v>0</v>
      </c>
      <c r="CX40" s="50">
        <f t="shared" si="9"/>
        <v>58.333333333333336</v>
      </c>
      <c r="CY40" s="50">
        <f t="shared" si="9"/>
        <v>41.666666666666671</v>
      </c>
      <c r="CZ40" s="50">
        <f t="shared" si="9"/>
        <v>0</v>
      </c>
      <c r="DA40" s="50">
        <f t="shared" si="9"/>
        <v>75</v>
      </c>
      <c r="DB40" s="50">
        <f t="shared" si="9"/>
        <v>25</v>
      </c>
      <c r="DC40" s="50">
        <f t="shared" si="9"/>
        <v>0</v>
      </c>
      <c r="DD40" s="50">
        <f t="shared" si="9"/>
        <v>66.666666666666671</v>
      </c>
      <c r="DE40" s="50">
        <f t="shared" si="9"/>
        <v>33.333333333333336</v>
      </c>
      <c r="DF40" s="50">
        <f t="shared" si="9"/>
        <v>0</v>
      </c>
      <c r="DG40" s="50">
        <f t="shared" si="9"/>
        <v>66.666666666666671</v>
      </c>
      <c r="DH40" s="50">
        <f t="shared" si="9"/>
        <v>33.333333333333336</v>
      </c>
      <c r="DI40" s="50">
        <f t="shared" si="9"/>
        <v>0</v>
      </c>
      <c r="DJ40" s="50">
        <f t="shared" si="9"/>
        <v>66.666666666666671</v>
      </c>
      <c r="DK40" s="50">
        <f t="shared" si="9"/>
        <v>33.333333333333336</v>
      </c>
      <c r="DL40" s="50">
        <f t="shared" si="9"/>
        <v>0</v>
      </c>
      <c r="DM40" s="50">
        <f t="shared" si="9"/>
        <v>75</v>
      </c>
      <c r="DN40" s="50">
        <f t="shared" si="9"/>
        <v>25</v>
      </c>
      <c r="DO40" s="50">
        <f t="shared" si="9"/>
        <v>0</v>
      </c>
      <c r="DP40" s="50">
        <f>DP39/12%</f>
        <v>75</v>
      </c>
      <c r="DQ40" s="50">
        <f>DQ39/12%</f>
        <v>25</v>
      </c>
      <c r="DR40" s="50">
        <f t="shared" ref="DR40:FK40" si="10">DR39/12%</f>
        <v>0</v>
      </c>
      <c r="DS40" s="50">
        <f t="shared" si="10"/>
        <v>66.666666666666671</v>
      </c>
      <c r="DT40" s="50">
        <f t="shared" si="10"/>
        <v>33.333333333333336</v>
      </c>
      <c r="DU40" s="50">
        <f t="shared" si="10"/>
        <v>0</v>
      </c>
      <c r="DV40" s="50">
        <f t="shared" si="10"/>
        <v>75</v>
      </c>
      <c r="DW40" s="50">
        <f t="shared" si="10"/>
        <v>25</v>
      </c>
      <c r="DX40" s="50">
        <f t="shared" si="10"/>
        <v>0</v>
      </c>
      <c r="DY40" s="50">
        <f t="shared" si="10"/>
        <v>75</v>
      </c>
      <c r="DZ40" s="50">
        <f t="shared" si="10"/>
        <v>25</v>
      </c>
      <c r="EA40" s="50">
        <f t="shared" si="10"/>
        <v>0</v>
      </c>
      <c r="EB40" s="50">
        <f t="shared" si="10"/>
        <v>75</v>
      </c>
      <c r="EC40" s="50">
        <f t="shared" si="10"/>
        <v>25</v>
      </c>
      <c r="ED40" s="50">
        <f t="shared" si="10"/>
        <v>0</v>
      </c>
      <c r="EE40" s="50">
        <f t="shared" si="10"/>
        <v>75</v>
      </c>
      <c r="EF40" s="50">
        <f t="shared" si="10"/>
        <v>25</v>
      </c>
      <c r="EG40" s="50">
        <f t="shared" si="10"/>
        <v>0</v>
      </c>
      <c r="EH40" s="50">
        <f t="shared" si="10"/>
        <v>66.666666666666671</v>
      </c>
      <c r="EI40" s="50">
        <f t="shared" si="10"/>
        <v>33.333333333333336</v>
      </c>
      <c r="EJ40" s="50">
        <f t="shared" si="10"/>
        <v>0</v>
      </c>
      <c r="EK40" s="50">
        <f t="shared" si="10"/>
        <v>75</v>
      </c>
      <c r="EL40" s="50">
        <f t="shared" si="10"/>
        <v>25</v>
      </c>
      <c r="EM40" s="50">
        <f t="shared" si="10"/>
        <v>0</v>
      </c>
      <c r="EN40" s="50">
        <f t="shared" si="10"/>
        <v>83.333333333333343</v>
      </c>
      <c r="EO40" s="50">
        <f t="shared" si="10"/>
        <v>16.666666666666668</v>
      </c>
      <c r="EP40" s="50">
        <f t="shared" si="10"/>
        <v>0</v>
      </c>
      <c r="EQ40" s="50">
        <f t="shared" si="10"/>
        <v>66.666666666666671</v>
      </c>
      <c r="ER40" s="50">
        <f t="shared" si="10"/>
        <v>33.333333333333336</v>
      </c>
      <c r="ES40" s="50">
        <f t="shared" si="10"/>
        <v>0</v>
      </c>
      <c r="ET40" s="50">
        <f t="shared" si="10"/>
        <v>58.333333333333336</v>
      </c>
      <c r="EU40" s="50">
        <f t="shared" si="10"/>
        <v>41.666666666666671</v>
      </c>
      <c r="EV40" s="50">
        <f t="shared" si="10"/>
        <v>0</v>
      </c>
      <c r="EW40" s="50">
        <f t="shared" si="10"/>
        <v>66.666666666666671</v>
      </c>
      <c r="EX40" s="50">
        <f t="shared" si="10"/>
        <v>33.333333333333336</v>
      </c>
      <c r="EY40" s="50">
        <f t="shared" si="10"/>
        <v>0</v>
      </c>
      <c r="EZ40" s="50">
        <f t="shared" si="10"/>
        <v>75</v>
      </c>
      <c r="FA40" s="50">
        <f t="shared" si="10"/>
        <v>25</v>
      </c>
      <c r="FB40" s="50">
        <f t="shared" si="10"/>
        <v>0</v>
      </c>
      <c r="FC40" s="50">
        <f t="shared" si="10"/>
        <v>75</v>
      </c>
      <c r="FD40" s="50">
        <f t="shared" si="10"/>
        <v>25</v>
      </c>
      <c r="FE40" s="50">
        <f t="shared" si="10"/>
        <v>0</v>
      </c>
      <c r="FF40" s="50">
        <f t="shared" si="10"/>
        <v>75</v>
      </c>
      <c r="FG40" s="50">
        <f t="shared" si="10"/>
        <v>25</v>
      </c>
      <c r="FH40" s="50">
        <f t="shared" si="10"/>
        <v>0</v>
      </c>
      <c r="FI40" s="50">
        <f t="shared" si="10"/>
        <v>83.333333333333343</v>
      </c>
      <c r="FJ40" s="50">
        <f t="shared" si="10"/>
        <v>16.666666666666668</v>
      </c>
      <c r="FK40" s="50">
        <f t="shared" si="10"/>
        <v>0</v>
      </c>
    </row>
    <row r="42" spans="1:254" x14ac:dyDescent="0.25">
      <c r="B42" s="72" t="s">
        <v>423</v>
      </c>
      <c r="C42" s="73"/>
      <c r="D42" s="73"/>
      <c r="E42" s="74"/>
      <c r="F42" s="21"/>
      <c r="G42" s="21"/>
      <c r="H42" s="21"/>
      <c r="I42" s="21"/>
    </row>
    <row r="43" spans="1:254" x14ac:dyDescent="0.25">
      <c r="B43" s="4" t="s">
        <v>424</v>
      </c>
      <c r="C43" s="42" t="s">
        <v>437</v>
      </c>
      <c r="D43" s="41">
        <f>E43/100*12</f>
        <v>8.1999999999999993</v>
      </c>
      <c r="E43" s="41">
        <f>(C40+F40+I40+L40+O40)/5</f>
        <v>68.333333333333329</v>
      </c>
    </row>
    <row r="44" spans="1:254" x14ac:dyDescent="0.25">
      <c r="B44" s="4" t="s">
        <v>425</v>
      </c>
      <c r="C44" s="34" t="s">
        <v>437</v>
      </c>
      <c r="D44" s="35">
        <f>E44/100*12</f>
        <v>3.8</v>
      </c>
      <c r="E44" s="35">
        <f>(D40+G40+J40+M40+P40)/5</f>
        <v>31.666666666666668</v>
      </c>
    </row>
    <row r="45" spans="1:254" x14ac:dyDescent="0.25">
      <c r="B45" s="4" t="s">
        <v>426</v>
      </c>
      <c r="C45" s="34" t="s">
        <v>437</v>
      </c>
      <c r="D45" s="35">
        <f>E45/100*12</f>
        <v>0</v>
      </c>
      <c r="E45" s="35">
        <f>(E40+H40+K40+N40+Q40)/5</f>
        <v>0</v>
      </c>
    </row>
    <row r="46" spans="1:254" x14ac:dyDescent="0.25">
      <c r="B46" s="4"/>
      <c r="C46" s="40"/>
      <c r="D46" s="38">
        <f>SUM(D43:D45)</f>
        <v>12</v>
      </c>
      <c r="E46" s="38">
        <f>SUM(E43:E45)</f>
        <v>100</v>
      </c>
    </row>
    <row r="47" spans="1:254" ht="15" customHeight="1" x14ac:dyDescent="0.25">
      <c r="B47" s="4"/>
      <c r="C47" s="34"/>
      <c r="D47" s="82" t="s">
        <v>55</v>
      </c>
      <c r="E47" s="83"/>
      <c r="F47" s="84" t="s">
        <v>3</v>
      </c>
      <c r="G47" s="85"/>
      <c r="H47" s="86" t="s">
        <v>322</v>
      </c>
      <c r="I47" s="87"/>
    </row>
    <row r="48" spans="1:254" x14ac:dyDescent="0.25">
      <c r="B48" s="4" t="s">
        <v>424</v>
      </c>
      <c r="C48" s="34" t="s">
        <v>438</v>
      </c>
      <c r="D48" s="35">
        <f>E48/100*12</f>
        <v>7.4</v>
      </c>
      <c r="E48" s="35">
        <f>(R40+U40+X40+AA40+AD40)/5</f>
        <v>61.666666666666671</v>
      </c>
      <c r="F48" s="35">
        <f>G48/100*12</f>
        <v>8.8000000000000007</v>
      </c>
      <c r="G48" s="35">
        <f>(AG40+AJ40+AM40+AP40+AS40)/5</f>
        <v>73.333333333333343</v>
      </c>
      <c r="H48" s="35">
        <f>I48/100*12</f>
        <v>8.2000000000000011</v>
      </c>
      <c r="I48" s="35">
        <f>(AV40+AY40+BB40+BE40+BH40)/5</f>
        <v>68.333333333333343</v>
      </c>
      <c r="J48" s="98">
        <f>(D48+F48+H48)/3</f>
        <v>8.1333333333333346</v>
      </c>
      <c r="K48" s="98">
        <f>(E48+G48+I48)/3</f>
        <v>67.777777777777786</v>
      </c>
    </row>
    <row r="49" spans="2:15" x14ac:dyDescent="0.25">
      <c r="B49" s="4" t="s">
        <v>425</v>
      </c>
      <c r="C49" s="34" t="s">
        <v>438</v>
      </c>
      <c r="D49" s="35">
        <f>E49/100*12</f>
        <v>4.6000000000000005</v>
      </c>
      <c r="E49" s="35">
        <f>(S40+V40+Y40+AB40+AE40)/5</f>
        <v>38.333333333333336</v>
      </c>
      <c r="F49" s="35">
        <f>G49/100*12</f>
        <v>3.2</v>
      </c>
      <c r="G49" s="35">
        <f>(AH40+AK40+AN40+AQ40+AT40)/5</f>
        <v>26.666666666666668</v>
      </c>
      <c r="H49" s="35">
        <f>I49/100*12</f>
        <v>3.8</v>
      </c>
      <c r="I49" s="35">
        <f>(AW40+AZ40+BC40+BF40+BI40)/5</f>
        <v>31.666666666666668</v>
      </c>
      <c r="J49" s="98">
        <f>(D49+F49+H49)/3</f>
        <v>3.8666666666666671</v>
      </c>
      <c r="K49" s="98">
        <f>(E49+G49+I49)/3</f>
        <v>32.222222222222221</v>
      </c>
    </row>
    <row r="50" spans="2:15" x14ac:dyDescent="0.25">
      <c r="B50" s="4" t="s">
        <v>426</v>
      </c>
      <c r="C50" s="34" t="s">
        <v>438</v>
      </c>
      <c r="D50" s="35">
        <f>E50/100*12</f>
        <v>0</v>
      </c>
      <c r="E50" s="35">
        <f>(T40+W40+Z40+AC40+AF40)/5</f>
        <v>0</v>
      </c>
      <c r="F50" s="35">
        <f>G50/100*12</f>
        <v>0</v>
      </c>
      <c r="G50" s="35">
        <f>(AI40+AL40+AO40+AR40+AU40)/5</f>
        <v>0</v>
      </c>
      <c r="H50" s="35">
        <f>I50/100*12</f>
        <v>0</v>
      </c>
      <c r="I50" s="35">
        <f>(AX40+BA40+BD40+BG40+BJ40)/5</f>
        <v>0</v>
      </c>
      <c r="J50">
        <f>(D50+F50+H50)/3</f>
        <v>0</v>
      </c>
      <c r="K50">
        <f>(E50+G50+I50)/3</f>
        <v>0</v>
      </c>
    </row>
    <row r="51" spans="2:15" x14ac:dyDescent="0.25">
      <c r="B51" s="4"/>
      <c r="C51" s="34"/>
      <c r="D51" s="33">
        <f t="shared" ref="D51:I51" si="11">SUM(D48:D50)</f>
        <v>12</v>
      </c>
      <c r="E51" s="33">
        <f t="shared" si="11"/>
        <v>100</v>
      </c>
      <c r="F51" s="32">
        <f t="shared" si="11"/>
        <v>12</v>
      </c>
      <c r="G51" s="33">
        <f t="shared" si="11"/>
        <v>100.00000000000001</v>
      </c>
      <c r="H51" s="32">
        <f t="shared" si="11"/>
        <v>12</v>
      </c>
      <c r="I51" s="33">
        <f t="shared" si="11"/>
        <v>100.00000000000001</v>
      </c>
      <c r="J51" s="98">
        <f>SUM(J48:J50)</f>
        <v>12.000000000000002</v>
      </c>
      <c r="K51" s="98">
        <f>SUM(K48:K50)</f>
        <v>100</v>
      </c>
    </row>
    <row r="52" spans="2:15" x14ac:dyDescent="0.25">
      <c r="B52" s="4" t="s">
        <v>424</v>
      </c>
      <c r="C52" s="34" t="s">
        <v>439</v>
      </c>
      <c r="D52" s="35">
        <f>E52/100*12</f>
        <v>8.8000000000000007</v>
      </c>
      <c r="E52" s="35">
        <f>(BK40+BN40+BQ40+BT40+BW40)/5</f>
        <v>73.333333333333343</v>
      </c>
      <c r="I52" s="20"/>
    </row>
    <row r="53" spans="2:15" x14ac:dyDescent="0.25">
      <c r="B53" s="4" t="s">
        <v>425</v>
      </c>
      <c r="C53" s="34" t="s">
        <v>439</v>
      </c>
      <c r="D53" s="35">
        <f>E53/100*12</f>
        <v>3.2</v>
      </c>
      <c r="E53" s="35">
        <f>(BL40+BO40+BR40+BU40+BX40)/5</f>
        <v>26.666666666666668</v>
      </c>
    </row>
    <row r="54" spans="2:15" x14ac:dyDescent="0.25">
      <c r="B54" s="4" t="s">
        <v>426</v>
      </c>
      <c r="C54" s="34" t="s">
        <v>439</v>
      </c>
      <c r="D54" s="35">
        <f>E54/100*12</f>
        <v>0</v>
      </c>
      <c r="E54" s="35">
        <f>(BM40+BP40+BS40+BV40+BY40)/5</f>
        <v>0</v>
      </c>
    </row>
    <row r="55" spans="2:15" x14ac:dyDescent="0.25">
      <c r="B55" s="4"/>
      <c r="C55" s="40"/>
      <c r="D55" s="37">
        <f>SUM(D52:D54)</f>
        <v>12</v>
      </c>
      <c r="E55" s="37">
        <f>SUM(E52:E54)</f>
        <v>100.00000000000001</v>
      </c>
      <c r="F55" s="39"/>
    </row>
    <row r="56" spans="2:15" x14ac:dyDescent="0.25">
      <c r="B56" s="4"/>
      <c r="C56" s="34"/>
      <c r="D56" s="82" t="s">
        <v>156</v>
      </c>
      <c r="E56" s="83"/>
      <c r="F56" s="82" t="s">
        <v>113</v>
      </c>
      <c r="G56" s="83"/>
      <c r="H56" s="86" t="s">
        <v>171</v>
      </c>
      <c r="I56" s="87"/>
      <c r="J56" s="60" t="s">
        <v>183</v>
      </c>
      <c r="K56" s="60"/>
      <c r="L56" s="60" t="s">
        <v>114</v>
      </c>
      <c r="M56" s="60"/>
    </row>
    <row r="57" spans="2:15" x14ac:dyDescent="0.25">
      <c r="B57" s="4" t="s">
        <v>424</v>
      </c>
      <c r="C57" s="34" t="s">
        <v>440</v>
      </c>
      <c r="D57" s="35">
        <f>E57/100*12</f>
        <v>9.4000000000000021</v>
      </c>
      <c r="E57" s="35">
        <f>(BZ40+CC40+CF40+CI40+CL40)/5</f>
        <v>78.333333333333343</v>
      </c>
      <c r="F57" s="35">
        <f>G57/100*12</f>
        <v>8.2000000000000011</v>
      </c>
      <c r="G57" s="35">
        <f>(CO40+CR40+CU40+CX40+DA40)/5</f>
        <v>68.333333333333343</v>
      </c>
      <c r="H57" s="35">
        <f>I57/100*12</f>
        <v>8.3999999999999986</v>
      </c>
      <c r="I57" s="35">
        <f>(DD40+DG40+DJ40+DM40+DP40)/5</f>
        <v>70</v>
      </c>
      <c r="J57" s="35">
        <f>K57/100*12</f>
        <v>8.8000000000000007</v>
      </c>
      <c r="K57" s="35">
        <f>(DS40+DV40+DY40+EB40+EE40)/5</f>
        <v>73.333333333333343</v>
      </c>
      <c r="L57" s="35">
        <f>M57/100*12</f>
        <v>8.3999999999999986</v>
      </c>
      <c r="M57" s="35">
        <f>(EH40+EK40+EN40+EQ40+ET40)/5</f>
        <v>70</v>
      </c>
      <c r="N57" s="98">
        <f>(D57+F57+H57+J57+L57)/5</f>
        <v>8.6399999999999988</v>
      </c>
      <c r="O57">
        <f>(E57+G57+I57+K57+M57)/5</f>
        <v>72</v>
      </c>
    </row>
    <row r="58" spans="2:15" x14ac:dyDescent="0.25">
      <c r="B58" s="4" t="s">
        <v>425</v>
      </c>
      <c r="C58" s="34" t="s">
        <v>440</v>
      </c>
      <c r="D58" s="35">
        <f>E58/100*12</f>
        <v>2.6</v>
      </c>
      <c r="E58" s="35">
        <f>(CA40+CD40+CG40+CJ40+CM40)/5</f>
        <v>21.666666666666668</v>
      </c>
      <c r="F58" s="35">
        <f>G58/100*12</f>
        <v>3.8</v>
      </c>
      <c r="G58" s="35">
        <f>(CP40+CS40+CV40+CY40+DB40)/5</f>
        <v>31.666666666666668</v>
      </c>
      <c r="H58" s="35">
        <f>I58/100*12</f>
        <v>3.5999999999999996</v>
      </c>
      <c r="I58" s="35">
        <f>(DE40+DH40+DK40+DN40+DQ40)/5</f>
        <v>30</v>
      </c>
      <c r="J58" s="35">
        <f>K58/100*12</f>
        <v>3.2</v>
      </c>
      <c r="K58" s="35">
        <f>(DT40+DW40+DZ40+EC40+EF40)/5</f>
        <v>26.666666666666668</v>
      </c>
      <c r="L58" s="35">
        <f>M58/100*12</f>
        <v>3.5999999999999996</v>
      </c>
      <c r="M58" s="35">
        <f>(EI40+EL40+EO40+ER40+EU40)/5</f>
        <v>30</v>
      </c>
      <c r="N58" s="98">
        <f>(D58+F58+H58+J58+L58)/5</f>
        <v>3.3599999999999994</v>
      </c>
      <c r="O58">
        <f>(E58+G58+I58+K58+M58)/5</f>
        <v>28</v>
      </c>
    </row>
    <row r="59" spans="2:15" x14ac:dyDescent="0.25">
      <c r="B59" s="4" t="s">
        <v>426</v>
      </c>
      <c r="C59" s="34" t="s">
        <v>440</v>
      </c>
      <c r="D59" s="35">
        <f>E59/100*12</f>
        <v>0</v>
      </c>
      <c r="E59" s="35">
        <f>(CB40+CE40+CH40+CK40+CN40)/5</f>
        <v>0</v>
      </c>
      <c r="F59" s="35">
        <f>G59/100*12</f>
        <v>0</v>
      </c>
      <c r="G59" s="35">
        <f>(CQ40+CT40+CW40+CZ40+DC40)/5</f>
        <v>0</v>
      </c>
      <c r="H59" s="35">
        <f>I59/100*12</f>
        <v>0</v>
      </c>
      <c r="I59" s="35">
        <f>(DF40+DI40+DL40+DO40+DR40)/5</f>
        <v>0</v>
      </c>
      <c r="J59" s="35">
        <f>K59/100*12</f>
        <v>0</v>
      </c>
      <c r="K59" s="35">
        <f>(DU40+DX40+EA40+ED40+EG40)/5</f>
        <v>0</v>
      </c>
      <c r="L59" s="35">
        <f>M59/100*12</f>
        <v>0</v>
      </c>
      <c r="M59" s="35">
        <f>(EJ40+EM40+EP40+ES40+EV40)/5</f>
        <v>0</v>
      </c>
      <c r="N59">
        <f>(D59+F59+H59+J59+L59)/5</f>
        <v>0</v>
      </c>
      <c r="O59">
        <f>(E59+G59+I59+K59+M59)/5</f>
        <v>0</v>
      </c>
    </row>
    <row r="60" spans="2:15" x14ac:dyDescent="0.25">
      <c r="B60" s="4"/>
      <c r="C60" s="34"/>
      <c r="D60" s="32">
        <f t="shared" ref="D60:M60" si="12">SUM(D57:D59)</f>
        <v>12.000000000000002</v>
      </c>
      <c r="E60" s="32">
        <f t="shared" si="12"/>
        <v>100.00000000000001</v>
      </c>
      <c r="F60" s="32">
        <f t="shared" si="12"/>
        <v>12</v>
      </c>
      <c r="G60" s="33">
        <f t="shared" si="12"/>
        <v>100.00000000000001</v>
      </c>
      <c r="H60" s="33">
        <f>SUM(H57:H59)</f>
        <v>11.999999999999998</v>
      </c>
      <c r="I60" s="33">
        <f t="shared" si="12"/>
        <v>100</v>
      </c>
      <c r="J60" s="32">
        <f t="shared" si="12"/>
        <v>12</v>
      </c>
      <c r="K60" s="33">
        <f t="shared" si="12"/>
        <v>100.00000000000001</v>
      </c>
      <c r="L60" s="32">
        <f t="shared" si="12"/>
        <v>11.999999999999998</v>
      </c>
      <c r="M60" s="33">
        <f t="shared" si="12"/>
        <v>100</v>
      </c>
      <c r="N60" s="98">
        <f>SUM(N57:N59)</f>
        <v>11.999999999999998</v>
      </c>
      <c r="O60">
        <f>SUM(O57:O59)</f>
        <v>100</v>
      </c>
    </row>
    <row r="61" spans="2:15" x14ac:dyDescent="0.25">
      <c r="B61" s="4" t="s">
        <v>424</v>
      </c>
      <c r="C61" s="34" t="s">
        <v>441</v>
      </c>
      <c r="D61" s="3">
        <f>E61/100*12</f>
        <v>9</v>
      </c>
      <c r="E61" s="35">
        <f>(EW40+EZ40+FC40+FF40+FI40)/5</f>
        <v>75</v>
      </c>
    </row>
    <row r="62" spans="2:15" x14ac:dyDescent="0.25">
      <c r="B62" s="4" t="s">
        <v>425</v>
      </c>
      <c r="C62" s="34" t="s">
        <v>441</v>
      </c>
      <c r="D62" s="3">
        <f>E62/100*12</f>
        <v>3.0000000000000009</v>
      </c>
      <c r="E62" s="35">
        <f>(EX40+FA40+FD40+FG40+FJ40)/5</f>
        <v>25.000000000000004</v>
      </c>
    </row>
    <row r="63" spans="2:15" x14ac:dyDescent="0.25">
      <c r="B63" s="4" t="s">
        <v>426</v>
      </c>
      <c r="C63" s="34" t="s">
        <v>441</v>
      </c>
      <c r="D63" s="3">
        <f>E63/100*12</f>
        <v>0</v>
      </c>
      <c r="E63" s="35">
        <f>(EY40+FB40+FE40+FH40+FK40)/5</f>
        <v>0</v>
      </c>
    </row>
    <row r="64" spans="2:15" x14ac:dyDescent="0.25">
      <c r="B64" s="4"/>
      <c r="C64" s="34"/>
      <c r="D64" s="32">
        <f>SUM(D61:D63)</f>
        <v>12</v>
      </c>
      <c r="E64" s="32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2 жас</vt:lpstr>
      <vt:lpstr>3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2024-12-10T08:48:44Z</dcterms:modified>
</cp:coreProperties>
</file>