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295" yWindow="0" windowWidth="14610" windowHeight="11760"/>
  </bookViews>
  <sheets>
    <sheet name="Средняя группа" sheetId="3" r:id="rId1"/>
    <sheet name="Старшая группа" sheetId="4" r:id="rId2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0" i="4" l="1"/>
  <c r="N58" i="4"/>
  <c r="N57" i="4"/>
  <c r="J51" i="4"/>
  <c r="J49" i="4"/>
  <c r="J48" i="4"/>
  <c r="D63" i="3" l="1"/>
  <c r="D59" i="3"/>
  <c r="D54" i="3"/>
  <c r="D49" i="3"/>
  <c r="EI39" i="3" l="1"/>
  <c r="EI40" i="3" s="1"/>
  <c r="GR39" i="4" l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X40" i="4" s="1"/>
  <c r="BW39" i="4"/>
  <c r="BW40" i="4" s="1"/>
  <c r="BV39" i="4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E48" i="4" s="1"/>
  <c r="D48" i="4" s="1"/>
  <c r="T39" i="4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GR40" i="4" l="1"/>
  <c r="E63" i="4" s="1"/>
  <c r="D63" i="4" s="1"/>
  <c r="E62" i="4"/>
  <c r="E61" i="4"/>
  <c r="D61" i="4" s="1"/>
  <c r="M57" i="4"/>
  <c r="L57" i="4" s="1"/>
  <c r="M58" i="4"/>
  <c r="FZ40" i="4"/>
  <c r="M59" i="4" s="1"/>
  <c r="K57" i="4"/>
  <c r="J57" i="4" s="1"/>
  <c r="K58" i="4"/>
  <c r="J58" i="4" s="1"/>
  <c r="FH40" i="4"/>
  <c r="K59" i="4" s="1"/>
  <c r="I57" i="4"/>
  <c r="H57" i="4" s="1"/>
  <c r="I58" i="4"/>
  <c r="H58" i="4" s="1"/>
  <c r="EP40" i="4"/>
  <c r="I59" i="4" s="1"/>
  <c r="G57" i="4"/>
  <c r="F57" i="4" s="1"/>
  <c r="G58" i="4"/>
  <c r="DX40" i="4"/>
  <c r="G59" i="4" s="1"/>
  <c r="E57" i="4"/>
  <c r="D57" i="4" s="1"/>
  <c r="E58" i="4"/>
  <c r="DF40" i="4"/>
  <c r="E59" i="4" s="1"/>
  <c r="D59" i="4" s="1"/>
  <c r="BY40" i="4"/>
  <c r="E54" i="4" s="1"/>
  <c r="D54" i="4" s="1"/>
  <c r="E52" i="4"/>
  <c r="D52" i="4" s="1"/>
  <c r="E53" i="4"/>
  <c r="D53" i="4" s="1"/>
  <c r="I48" i="4"/>
  <c r="H48" i="4" s="1"/>
  <c r="I49" i="4"/>
  <c r="H49" i="4" s="1"/>
  <c r="BV40" i="4"/>
  <c r="I50" i="4" s="1"/>
  <c r="G48" i="4"/>
  <c r="F48" i="4" s="1"/>
  <c r="G49" i="4"/>
  <c r="F49" i="4" s="1"/>
  <c r="BD40" i="4"/>
  <c r="G50" i="4" s="1"/>
  <c r="E49" i="4"/>
  <c r="D49" i="4" s="1"/>
  <c r="AL40" i="4"/>
  <c r="E50" i="4" s="1"/>
  <c r="D50" i="4" s="1"/>
  <c r="E43" i="4"/>
  <c r="D43" i="4" s="1"/>
  <c r="E44" i="4"/>
  <c r="D44" i="4" s="1"/>
  <c r="T40" i="4"/>
  <c r="E45" i="4" s="1"/>
  <c r="E63" i="3"/>
  <c r="E62" i="3"/>
  <c r="D62" i="3" s="1"/>
  <c r="E61" i="3"/>
  <c r="D61" i="3" s="1"/>
  <c r="M57" i="3"/>
  <c r="L57" i="3" s="1"/>
  <c r="M58" i="3"/>
  <c r="L58" i="3" s="1"/>
  <c r="M59" i="3"/>
  <c r="K57" i="3"/>
  <c r="J57" i="3" s="1"/>
  <c r="K58" i="3"/>
  <c r="J58" i="3" s="1"/>
  <c r="K59" i="3"/>
  <c r="I57" i="3"/>
  <c r="H57" i="3" s="1"/>
  <c r="I58" i="3"/>
  <c r="H58" i="3" s="1"/>
  <c r="I59" i="3"/>
  <c r="H59" i="3" s="1"/>
  <c r="G57" i="3"/>
  <c r="F57" i="3" s="1"/>
  <c r="G58" i="3"/>
  <c r="F58" i="3" s="1"/>
  <c r="G59" i="3"/>
  <c r="E57" i="3"/>
  <c r="D57" i="3" s="1"/>
  <c r="E58" i="3"/>
  <c r="D58" i="3" s="1"/>
  <c r="E59" i="3"/>
  <c r="E52" i="3"/>
  <c r="D52" i="3" s="1"/>
  <c r="E53" i="3"/>
  <c r="D53" i="3" s="1"/>
  <c r="E54" i="3"/>
  <c r="E50" i="3"/>
  <c r="D50" i="3" s="1"/>
  <c r="E49" i="3"/>
  <c r="E44" i="3"/>
  <c r="D44" i="3" s="1"/>
  <c r="E43" i="3"/>
  <c r="D43" i="3" s="1"/>
  <c r="I48" i="3"/>
  <c r="H48" i="3" s="1"/>
  <c r="I49" i="3"/>
  <c r="H49" i="3" s="1"/>
  <c r="I50" i="3"/>
  <c r="H50" i="3" s="1"/>
  <c r="G50" i="3"/>
  <c r="E48" i="3"/>
  <c r="D48" i="3" s="1"/>
  <c r="G49" i="3" l="1"/>
  <c r="F49" i="3" s="1"/>
  <c r="H51" i="3"/>
  <c r="I51" i="3"/>
  <c r="G48" i="3"/>
  <c r="F48" i="3" s="1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55" i="4"/>
  <c r="F50" i="3"/>
  <c r="F51" i="3" s="1"/>
  <c r="E51" i="3"/>
  <c r="E60" i="3"/>
  <c r="E64" i="3"/>
  <c r="D51" i="3"/>
  <c r="D64" i="3"/>
  <c r="D46" i="3"/>
  <c r="D60" i="4"/>
  <c r="E46" i="3"/>
  <c r="D60" i="3"/>
  <c r="E55" i="3"/>
  <c r="D55" i="3"/>
  <c r="D64" i="4"/>
  <c r="E60" i="4"/>
  <c r="E55" i="4"/>
  <c r="E51" i="4"/>
  <c r="D51" i="4"/>
  <c r="E46" i="4"/>
  <c r="G51" i="3" l="1"/>
</calcChain>
</file>

<file path=xl/sharedStrings.xml><?xml version="1.0" encoding="utf-8"?>
<sst xmlns="http://schemas.openxmlformats.org/spreadsheetml/2006/main" count="770" uniqueCount="660">
  <si>
    <t>№</t>
  </si>
  <si>
    <t>2-К.1</t>
  </si>
  <si>
    <t>2-К.2</t>
  </si>
  <si>
    <t>2-.К.3</t>
  </si>
  <si>
    <t>2-К.8</t>
  </si>
  <si>
    <t>2-К.9</t>
  </si>
  <si>
    <t>2-К.4</t>
  </si>
  <si>
    <t>2-К.12</t>
  </si>
  <si>
    <t>2-К.13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</si>
  <si>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</si>
  <si>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</si>
  <si>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</si>
  <si>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</si>
  <si>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</si>
  <si>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</si>
  <si>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</si>
  <si>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</si>
  <si>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</si>
  <si>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</si>
  <si>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</si>
  <si>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</si>
  <si>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</si>
  <si>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</si>
  <si>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</si>
  <si>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</si>
  <si>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</si>
  <si>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</si>
  <si>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</si>
  <si>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</si>
  <si>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</si>
  <si>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</si>
  <si>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</si>
  <si>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</si>
  <si>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</si>
  <si>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</si>
  <si>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</si>
  <si>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</si>
  <si>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</si>
  <si>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</si>
  <si>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</si>
  <si>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</si>
  <si>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</si>
  <si>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</si>
  <si>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</si>
  <si>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</si>
  <si>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</si>
  <si>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</si>
  <si>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</si>
  <si>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</si>
  <si>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</si>
  <si>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</si>
  <si>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</si>
  <si>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</si>
  <si>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</si>
  <si>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</si>
  <si>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</si>
  <si>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</si>
  <si>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</si>
  <si>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</si>
  <si>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</si>
  <si>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</si>
  <si>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</si>
  <si>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</si>
  <si>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</si>
  <si>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</si>
  <si>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</si>
  <si>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</si>
  <si>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</si>
  <si>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</si>
  <si>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</si>
  <si>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</si>
  <si>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</si>
  <si>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</si>
  <si>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ФИО ребенка</t>
  </si>
  <si>
    <t>Всего, N</t>
  </si>
  <si>
    <t>владеет</t>
  </si>
  <si>
    <t>не проявляет интерес</t>
  </si>
  <si>
    <t>владеет навыками</t>
  </si>
  <si>
    <t>знает, но не называет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</si>
  <si>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</si>
  <si>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</si>
  <si>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</si>
  <si>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</si>
  <si>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пытается использовать</t>
  </si>
  <si>
    <t>произносит</t>
  </si>
  <si>
    <t>знает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</si>
  <si>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</si>
  <si>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</si>
  <si>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</si>
  <si>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</si>
  <si>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</si>
  <si>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</si>
  <si>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не рисует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</si>
  <si>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</si>
  <si>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</si>
  <si>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</si>
  <si>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</si>
  <si>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</si>
  <si>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</si>
  <si>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</si>
  <si>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</si>
  <si>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</si>
  <si>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</si>
  <si>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</si>
  <si>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</si>
  <si>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</si>
  <si>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</si>
  <si>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</si>
  <si>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</si>
  <si>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</si>
  <si>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</si>
  <si>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</si>
  <si>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</si>
  <si>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</si>
  <si>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</si>
  <si>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</si>
  <si>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</si>
  <si>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</si>
  <si>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</si>
  <si>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</si>
  <si>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</si>
  <si>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</si>
  <si>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</si>
  <si>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</si>
  <si>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</si>
  <si>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</si>
  <si>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</si>
  <si>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</si>
  <si>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</si>
  <si>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</si>
  <si>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</si>
  <si>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</si>
  <si>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</si>
  <si>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</si>
  <si>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</si>
  <si>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</si>
  <si>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</si>
  <si>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</si>
  <si>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</si>
  <si>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</si>
  <si>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</si>
  <si>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</si>
  <si>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</si>
  <si>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</si>
  <si>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</si>
  <si>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</si>
  <si>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</si>
  <si>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</si>
  <si>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</si>
  <si>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</si>
  <si>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</si>
  <si>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</si>
  <si>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</si>
  <si>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</si>
  <si>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</si>
  <si>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</si>
  <si>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</si>
  <si>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</si>
  <si>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</si>
  <si>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</si>
  <si>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</si>
  <si>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</si>
  <si>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</si>
  <si>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</si>
  <si>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</si>
  <si>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</si>
  <si>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</si>
  <si>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</si>
  <si>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</si>
  <si>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</si>
  <si>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</si>
  <si>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</si>
  <si>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</si>
  <si>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</si>
  <si>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</si>
  <si>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</si>
  <si>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</si>
  <si>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</si>
  <si>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</si>
  <si>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</si>
  <si>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</si>
  <si>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</si>
  <si>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</si>
  <si>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</si>
  <si>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</si>
  <si>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</si>
  <si>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</si>
  <si>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</si>
  <si>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</si>
  <si>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</si>
  <si>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</si>
  <si>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</si>
  <si>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</si>
  <si>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</si>
  <si>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</si>
  <si>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</si>
  <si>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</si>
  <si>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</si>
  <si>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</si>
  <si>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</si>
  <si>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</si>
  <si>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</si>
  <si>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</si>
  <si>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</si>
  <si>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</si>
  <si>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</si>
  <si>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различать</t>
  </si>
  <si>
    <t>различает частично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</si>
  <si>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</si>
  <si>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</si>
  <si>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</si>
  <si>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</si>
  <si>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</si>
  <si>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</si>
  <si>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</si>
  <si>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</si>
  <si>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</si>
  <si>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</si>
  <si>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</si>
  <si>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</si>
  <si>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</si>
  <si>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</si>
  <si>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</si>
  <si>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</si>
  <si>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</si>
  <si>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</si>
  <si>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</si>
  <si>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</si>
  <si>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</si>
  <si>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</si>
  <si>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</si>
  <si>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</si>
  <si>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</si>
  <si>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</si>
  <si>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</si>
  <si>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</si>
  <si>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</si>
  <si>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</si>
  <si>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</si>
  <si>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</si>
  <si>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</si>
  <si>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</si>
  <si>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</si>
  <si>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</si>
  <si>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</si>
  <si>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</si>
  <si>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</si>
  <si>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</si>
  <si>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</si>
  <si>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</si>
  <si>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</si>
  <si>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</si>
  <si>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</si>
  <si>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</si>
  <si>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</si>
  <si>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</si>
  <si>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</si>
  <si>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</si>
  <si>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</si>
  <si>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</si>
  <si>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</si>
  <si>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</si>
  <si>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</si>
  <si>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</si>
  <si>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</si>
  <si>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</si>
  <si>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</si>
  <si>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</si>
  <si>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</si>
  <si>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</si>
  <si>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</si>
  <si>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</si>
  <si>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</si>
  <si>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</si>
  <si>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</si>
  <si>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</si>
  <si>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</si>
  <si>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</si>
  <si>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</si>
  <si>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</si>
  <si>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</si>
  <si>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</si>
  <si>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</si>
  <si>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</si>
  <si>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</si>
  <si>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</si>
  <si>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</si>
  <si>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</si>
  <si>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</si>
  <si>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</si>
  <si>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</si>
  <si>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</si>
  <si>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</si>
  <si>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</si>
  <si>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</si>
  <si>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</si>
  <si>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</si>
  <si>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</si>
  <si>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</si>
  <si>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</si>
  <si>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</si>
  <si>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</si>
  <si>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</si>
  <si>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</si>
  <si>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</si>
  <si>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</si>
  <si>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</si>
  <si>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</si>
  <si>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</si>
  <si>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</si>
  <si>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</si>
  <si>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</si>
  <si>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</si>
  <si>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</si>
  <si>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</si>
  <si>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</si>
  <si>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</si>
  <si>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</si>
  <si>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</si>
  <si>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</si>
  <si>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</si>
  <si>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</si>
  <si>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</si>
  <si>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</si>
  <si>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</si>
  <si>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</si>
  <si>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</si>
  <si>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Высокий</t>
  </si>
  <si>
    <t>Средний</t>
  </si>
  <si>
    <t>Низкий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</si>
  <si>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</si>
  <si>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</si>
  <si>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</si>
  <si>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</si>
  <si>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</si>
  <si>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</si>
  <si>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</si>
  <si>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</si>
  <si>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</si>
  <si>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</si>
  <si>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</si>
  <si>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</si>
  <si>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ходит </t>
  </si>
  <si>
    <t>пытается лепить</t>
  </si>
  <si>
    <t xml:space="preserve">пытается ходить 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</si>
  <si>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</si>
  <si>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</si>
  <si>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</si>
  <si>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</si>
  <si>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</si>
  <si>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</si>
  <si>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</si>
  <si>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</si>
  <si>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</si>
  <si>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</si>
  <si>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</si>
  <si>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</si>
  <si>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</si>
  <si>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</si>
  <si>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</si>
  <si>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</si>
  <si>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</si>
  <si>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</si>
  <si>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</si>
  <si>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</si>
  <si>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</si>
  <si>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</si>
  <si>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</si>
  <si>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</si>
  <si>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</si>
  <si>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</si>
  <si>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</si>
  <si>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</si>
  <si>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</si>
  <si>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</si>
  <si>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</si>
  <si>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</si>
  <si>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</si>
  <si>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</si>
  <si>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</si>
  <si>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</si>
  <si>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</si>
  <si>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</si>
  <si>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</si>
  <si>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</si>
  <si>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</si>
  <si>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</si>
  <si>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</si>
  <si>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</si>
  <si>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</si>
  <si>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</si>
  <si>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</si>
  <si>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</si>
  <si>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</si>
  <si>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</si>
  <si>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</si>
  <si>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</si>
  <si>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</si>
  <si>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</si>
  <si>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</si>
  <si>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</si>
  <si>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</si>
  <si>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</si>
  <si>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</si>
  <si>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</si>
  <si>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</si>
  <si>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</si>
  <si>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</si>
  <si>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</si>
  <si>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</si>
  <si>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</si>
  <si>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</si>
  <si>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</si>
  <si>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</si>
  <si>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</si>
  <si>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</si>
  <si>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</si>
  <si>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</si>
  <si>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</si>
  <si>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</si>
  <si>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</si>
  <si>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</si>
  <si>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</si>
  <si>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</si>
  <si>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</si>
  <si>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</si>
  <si>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</si>
  <si>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</si>
  <si>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</si>
  <si>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</si>
  <si>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</si>
  <si>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</si>
  <si>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</si>
  <si>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</si>
  <si>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</si>
  <si>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</si>
  <si>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</si>
  <si>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</si>
  <si>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</si>
  <si>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</si>
  <si>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</si>
  <si>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</si>
  <si>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</si>
  <si>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</si>
  <si>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</si>
  <si>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</si>
  <si>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</si>
  <si>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</si>
  <si>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</si>
  <si>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</si>
  <si>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</si>
  <si>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</si>
  <si>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</si>
  <si>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</si>
  <si>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</si>
  <si>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</si>
  <si>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</si>
  <si>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</si>
  <si>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</si>
  <si>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</si>
  <si>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</si>
  <si>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</si>
  <si>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</si>
  <si>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</si>
  <si>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</si>
  <si>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</si>
  <si>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</si>
  <si>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</si>
  <si>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</si>
  <si>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</si>
  <si>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</si>
  <si>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</si>
  <si>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</si>
  <si>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</si>
  <si>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</si>
  <si>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</si>
  <si>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</si>
  <si>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</si>
  <si>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</si>
  <si>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</si>
  <si>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</si>
  <si>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</si>
  <si>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</si>
  <si>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</si>
  <si>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</si>
  <si>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</si>
  <si>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</si>
  <si>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</si>
  <si>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</si>
  <si>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</si>
  <si>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</si>
  <si>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</si>
  <si>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</si>
  <si>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</si>
  <si>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</si>
  <si>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</si>
  <si>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</si>
  <si>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</si>
  <si>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</si>
  <si>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</si>
  <si>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</si>
  <si>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</si>
  <si>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</si>
  <si>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</si>
  <si>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</si>
  <si>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</si>
  <si>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</si>
  <si>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</si>
  <si>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</si>
  <si>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</si>
  <si>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</si>
  <si>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</si>
  <si>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</si>
  <si>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</si>
  <si>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</si>
  <si>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</si>
  <si>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</si>
  <si>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</si>
  <si>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</si>
  <si>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</si>
  <si>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</si>
  <si>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</si>
  <si>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</si>
  <si>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</si>
  <si>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</si>
  <si>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</si>
  <si>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</si>
  <si>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</si>
  <si>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</si>
  <si>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</si>
  <si>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</si>
  <si>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</si>
  <si>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</si>
  <si>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</si>
  <si>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</si>
  <si>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</si>
  <si>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</si>
  <si>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</si>
  <si>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</si>
  <si>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</si>
  <si>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</si>
  <si>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</si>
  <si>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</si>
  <si>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</si>
  <si>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</si>
  <si>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</si>
  <si>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</si>
  <si>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</si>
  <si>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</si>
  <si>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</si>
  <si>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</si>
  <si>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</si>
  <si>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</si>
  <si>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</si>
  <si>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</si>
  <si>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</si>
  <si>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</si>
  <si>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</si>
  <si>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</si>
  <si>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</si>
  <si>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</si>
  <si>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</si>
  <si>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</si>
  <si>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</si>
  <si>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</si>
  <si>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</si>
  <si>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</si>
  <si>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</si>
  <si>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</si>
  <si>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</si>
  <si>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</si>
  <si>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</si>
  <si>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</si>
  <si>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</si>
  <si>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</si>
  <si>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</si>
  <si>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</si>
  <si>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</si>
  <si>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</si>
  <si>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</si>
  <si>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</si>
  <si>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</si>
  <si>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</si>
  <si>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</si>
  <si>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</si>
  <si>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</si>
  <si>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</si>
  <si>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</si>
  <si>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</si>
  <si>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</si>
  <si>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</si>
  <si>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</si>
  <si>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</si>
  <si>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</si>
  <si>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</si>
  <si>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</si>
  <si>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</si>
  <si>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</si>
  <si>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</si>
  <si>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</si>
  <si>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</si>
  <si>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</si>
  <si>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</si>
  <si>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</si>
  <si>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</si>
  <si>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</si>
  <si>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</si>
  <si>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</si>
  <si>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</si>
  <si>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</si>
  <si>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</si>
  <si>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</si>
  <si>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</si>
  <si>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</si>
  <si>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</si>
  <si>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</si>
  <si>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</si>
  <si>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</si>
  <si>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</si>
  <si>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</si>
  <si>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</si>
  <si>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</si>
  <si>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</si>
  <si>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</si>
  <si>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</si>
  <si>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</si>
  <si>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</si>
  <si>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</si>
  <si>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</si>
  <si>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</si>
  <si>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</si>
  <si>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</si>
  <si>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>Аубакирова Жасмина</t>
  </si>
  <si>
    <t>Булатов Ансар</t>
  </si>
  <si>
    <t>Груздева Таисия</t>
  </si>
  <si>
    <t>Дьячек Никита</t>
  </si>
  <si>
    <t>Кабдыхметова Даяна</t>
  </si>
  <si>
    <t>Каиржанов Хакназар</t>
  </si>
  <si>
    <t>Кирсанов Владимир</t>
  </si>
  <si>
    <t>Куркаев Илез</t>
  </si>
  <si>
    <t>Логвиненко Ульяна</t>
  </si>
  <si>
    <t>Лубенченко София</t>
  </si>
  <si>
    <t>Мамышева Джаннат</t>
  </si>
  <si>
    <t>Милевский Александр</t>
  </si>
  <si>
    <t>Пелюх Захар</t>
  </si>
  <si>
    <t>Самсоненко Ева</t>
  </si>
  <si>
    <t>Сарбасова Айлана</t>
  </si>
  <si>
    <t>Султанова Раяна</t>
  </si>
  <si>
    <t>Тажденова Аиша</t>
  </si>
  <si>
    <t>Ткаченко Мирон</t>
  </si>
  <si>
    <t>Тыщенко Станислав</t>
  </si>
  <si>
    <t>Фляг Марк</t>
  </si>
  <si>
    <t>Юмакулов Марк</t>
  </si>
  <si>
    <t>Штейн Диана</t>
  </si>
  <si>
    <t>Борков Богдан</t>
  </si>
  <si>
    <t>Зейнолда Абду- Хамид</t>
  </si>
  <si>
    <t>Откульбаева Эмира</t>
  </si>
  <si>
    <t xml:space="preserve">                                  Учебный год: _2025-2026___________                              Группа: __Қарлығаш___________                 Период: стартовый_ Сроки проведения:_10.09.2025</t>
  </si>
  <si>
    <t xml:space="preserve">                                  Учебный год: __2025-2026__________                              Группа: ____Қарлығаш                Период: стартовый    Сроки проведения:_10.09.2025</t>
  </si>
  <si>
    <t>Физическое воспитание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</si>
</sst>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9" xfId="0" applyBorder="1"/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2" xfId="0" applyBorder="1"/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2" borderId="0" xfId="0" applyFont="1" applyFill="1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0" fillId="2" borderId="3" xfId="0" applyFill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1" fontId="0" fillId="0" borderId="0" xfId="0" applyNumberFormat="1"/>
    <xf numFmtId="1" fontId="8" fillId="0" borderId="0" xfId="0" applyNumberFormat="1" applyFont="1" applyAlignment="1">
      <alignment horizontal="center"/>
    </xf>
    <xf numFmtId="1" fontId="18" fillId="0" borderId="0" xfId="0" applyNumberFormat="1" applyFont="1"/>
    <xf numFmtId="1" fontId="18" fillId="3" borderId="2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workbookViewId="0">
      <selection activeCell="L12" sqref="L12:N12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10</v>
      </c>
      <c r="B1" s="12" t="s">
        <v>170</v>
      </c>
      <c r="C1" s="17"/>
      <c r="D1" s="17"/>
      <c r="E1" s="1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657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05" t="s">
        <v>629</v>
      </c>
      <c r="FJ2" s="105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0" t="s">
        <v>0</v>
      </c>
      <c r="B4" s="90" t="s">
        <v>73</v>
      </c>
      <c r="C4" s="114" t="s">
        <v>135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0" t="s">
        <v>136</v>
      </c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2"/>
      <c r="BK4" s="113" t="s">
        <v>345</v>
      </c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95" t="s">
        <v>142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74" t="s">
        <v>140</v>
      </c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</row>
    <row r="5" spans="1:167" ht="15.75" customHeight="1" x14ac:dyDescent="0.25">
      <c r="A5" s="90"/>
      <c r="B5" s="90"/>
      <c r="C5" s="92" t="s">
        <v>659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107" t="s">
        <v>137</v>
      </c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9"/>
      <c r="AG5" s="98" t="s">
        <v>138</v>
      </c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100"/>
      <c r="AV5" s="98" t="s">
        <v>171</v>
      </c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100"/>
      <c r="BK5" s="107" t="s">
        <v>172</v>
      </c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9"/>
      <c r="BZ5" s="107" t="s">
        <v>143</v>
      </c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9"/>
      <c r="CO5" s="101" t="s">
        <v>139</v>
      </c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6" t="s">
        <v>144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98" t="s">
        <v>145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100"/>
      <c r="EH5" s="102" t="s">
        <v>9</v>
      </c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4"/>
      <c r="EW5" s="106" t="s">
        <v>141</v>
      </c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</row>
    <row r="6" spans="1:167" ht="15.75" hidden="1" x14ac:dyDescent="0.25">
      <c r="A6" s="90"/>
      <c r="B6" s="90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9"/>
      <c r="BL6" s="15"/>
      <c r="BM6" s="15"/>
      <c r="BN6" s="15"/>
      <c r="BO6" s="15"/>
      <c r="BP6" s="15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0"/>
      <c r="B7" s="90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8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0"/>
      <c r="B8" s="90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8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0"/>
      <c r="B9" s="90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8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0"/>
      <c r="B10" s="90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8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0"/>
      <c r="B11" s="90"/>
      <c r="C11" s="93" t="s">
        <v>11</v>
      </c>
      <c r="D11" s="94" t="s">
        <v>2</v>
      </c>
      <c r="E11" s="94" t="s">
        <v>3</v>
      </c>
      <c r="F11" s="93" t="s">
        <v>34</v>
      </c>
      <c r="G11" s="94" t="s">
        <v>3</v>
      </c>
      <c r="H11" s="94" t="s">
        <v>6</v>
      </c>
      <c r="I11" s="94" t="s">
        <v>12</v>
      </c>
      <c r="J11" s="94" t="s">
        <v>7</v>
      </c>
      <c r="K11" s="94" t="s">
        <v>8</v>
      </c>
      <c r="L11" s="107" t="s">
        <v>13</v>
      </c>
      <c r="M11" s="108"/>
      <c r="N11" s="108"/>
      <c r="O11" s="92" t="s">
        <v>14</v>
      </c>
      <c r="P11" s="92"/>
      <c r="Q11" s="92"/>
      <c r="R11" s="93" t="s">
        <v>15</v>
      </c>
      <c r="S11" s="94"/>
      <c r="T11" s="94"/>
      <c r="U11" s="118" t="s">
        <v>360</v>
      </c>
      <c r="V11" s="119"/>
      <c r="W11" s="93"/>
      <c r="X11" s="94" t="s">
        <v>362</v>
      </c>
      <c r="Y11" s="94"/>
      <c r="Z11" s="94"/>
      <c r="AA11" s="94" t="s">
        <v>16</v>
      </c>
      <c r="AB11" s="94"/>
      <c r="AC11" s="94"/>
      <c r="AD11" s="94" t="s">
        <v>17</v>
      </c>
      <c r="AE11" s="94"/>
      <c r="AF11" s="94"/>
      <c r="AG11" s="94" t="s">
        <v>18</v>
      </c>
      <c r="AH11" s="94"/>
      <c r="AI11" s="94"/>
      <c r="AJ11" s="94" t="s">
        <v>19</v>
      </c>
      <c r="AK11" s="94"/>
      <c r="AL11" s="94"/>
      <c r="AM11" s="92" t="s">
        <v>20</v>
      </c>
      <c r="AN11" s="92"/>
      <c r="AO11" s="92"/>
      <c r="AP11" s="106" t="s">
        <v>21</v>
      </c>
      <c r="AQ11" s="106"/>
      <c r="AR11" s="106"/>
      <c r="AS11" s="92" t="s">
        <v>22</v>
      </c>
      <c r="AT11" s="92"/>
      <c r="AU11" s="92"/>
      <c r="AV11" s="92" t="s">
        <v>23</v>
      </c>
      <c r="AW11" s="92"/>
      <c r="AX11" s="92"/>
      <c r="AY11" s="92" t="s">
        <v>35</v>
      </c>
      <c r="AZ11" s="92"/>
      <c r="BA11" s="92"/>
      <c r="BB11" s="92" t="s">
        <v>24</v>
      </c>
      <c r="BC11" s="92"/>
      <c r="BD11" s="92"/>
      <c r="BE11" s="92" t="s">
        <v>392</v>
      </c>
      <c r="BF11" s="92"/>
      <c r="BG11" s="92"/>
      <c r="BH11" s="92" t="s">
        <v>25</v>
      </c>
      <c r="BI11" s="92"/>
      <c r="BJ11" s="92"/>
      <c r="BK11" s="99" t="s">
        <v>166</v>
      </c>
      <c r="BL11" s="99"/>
      <c r="BM11" s="100"/>
      <c r="BN11" s="98" t="s">
        <v>167</v>
      </c>
      <c r="BO11" s="99"/>
      <c r="BP11" s="100"/>
      <c r="BQ11" s="106" t="s">
        <v>168</v>
      </c>
      <c r="BR11" s="106"/>
      <c r="BS11" s="106"/>
      <c r="BT11" s="106" t="s">
        <v>169</v>
      </c>
      <c r="BU11" s="106"/>
      <c r="BV11" s="106"/>
      <c r="BW11" s="106" t="s">
        <v>628</v>
      </c>
      <c r="BX11" s="106"/>
      <c r="BY11" s="98"/>
      <c r="BZ11" s="106" t="s">
        <v>26</v>
      </c>
      <c r="CA11" s="106"/>
      <c r="CB11" s="106"/>
      <c r="CC11" s="106" t="s">
        <v>36</v>
      </c>
      <c r="CD11" s="106"/>
      <c r="CE11" s="106"/>
      <c r="CF11" s="106" t="s">
        <v>27</v>
      </c>
      <c r="CG11" s="106"/>
      <c r="CH11" s="106"/>
      <c r="CI11" s="106" t="s">
        <v>28</v>
      </c>
      <c r="CJ11" s="106"/>
      <c r="CK11" s="106"/>
      <c r="CL11" s="106" t="s">
        <v>29</v>
      </c>
      <c r="CM11" s="106"/>
      <c r="CN11" s="106"/>
      <c r="CO11" s="106" t="s">
        <v>30</v>
      </c>
      <c r="CP11" s="106"/>
      <c r="CQ11" s="106"/>
      <c r="CR11" s="106" t="s">
        <v>31</v>
      </c>
      <c r="CS11" s="106"/>
      <c r="CT11" s="106"/>
      <c r="CU11" s="106" t="s">
        <v>32</v>
      </c>
      <c r="CV11" s="106"/>
      <c r="CW11" s="106"/>
      <c r="CX11" s="98" t="s">
        <v>33</v>
      </c>
      <c r="CY11" s="99"/>
      <c r="CZ11" s="100"/>
      <c r="DA11" s="98" t="s">
        <v>37</v>
      </c>
      <c r="DB11" s="99"/>
      <c r="DC11" s="100"/>
      <c r="DD11" s="98" t="s">
        <v>151</v>
      </c>
      <c r="DE11" s="99"/>
      <c r="DF11" s="100"/>
      <c r="DG11" s="98" t="s">
        <v>152</v>
      </c>
      <c r="DH11" s="99"/>
      <c r="DI11" s="100"/>
      <c r="DJ11" s="98" t="s">
        <v>153</v>
      </c>
      <c r="DK11" s="99"/>
      <c r="DL11" s="100"/>
      <c r="DM11" s="98" t="s">
        <v>154</v>
      </c>
      <c r="DN11" s="99"/>
      <c r="DO11" s="100"/>
      <c r="DP11" s="98" t="s">
        <v>155</v>
      </c>
      <c r="DQ11" s="99"/>
      <c r="DR11" s="100"/>
      <c r="DS11" s="98" t="s">
        <v>156</v>
      </c>
      <c r="DT11" s="99"/>
      <c r="DU11" s="100"/>
      <c r="DV11" s="106" t="s">
        <v>157</v>
      </c>
      <c r="DW11" s="106"/>
      <c r="DX11" s="106"/>
      <c r="DY11" s="106" t="s">
        <v>158</v>
      </c>
      <c r="DZ11" s="106"/>
      <c r="EA11" s="106"/>
      <c r="EB11" s="106" t="s">
        <v>159</v>
      </c>
      <c r="EC11" s="106"/>
      <c r="ED11" s="106"/>
      <c r="EE11" s="106" t="s">
        <v>160</v>
      </c>
      <c r="EF11" s="106"/>
      <c r="EG11" s="106"/>
      <c r="EH11" s="115" t="s">
        <v>161</v>
      </c>
      <c r="EI11" s="116"/>
      <c r="EJ11" s="117"/>
      <c r="EK11" s="115" t="s">
        <v>162</v>
      </c>
      <c r="EL11" s="116"/>
      <c r="EM11" s="117"/>
      <c r="EN11" s="115" t="s">
        <v>163</v>
      </c>
      <c r="EO11" s="116"/>
      <c r="EP11" s="117"/>
      <c r="EQ11" s="115" t="s">
        <v>164</v>
      </c>
      <c r="ER11" s="116"/>
      <c r="ES11" s="117"/>
      <c r="ET11" s="115" t="s">
        <v>165</v>
      </c>
      <c r="EU11" s="116"/>
      <c r="EV11" s="117"/>
      <c r="EW11" s="106" t="s">
        <v>146</v>
      </c>
      <c r="EX11" s="106"/>
      <c r="EY11" s="106"/>
      <c r="EZ11" s="106" t="s">
        <v>147</v>
      </c>
      <c r="FA11" s="106"/>
      <c r="FB11" s="106"/>
      <c r="FC11" s="106" t="s">
        <v>148</v>
      </c>
      <c r="FD11" s="106"/>
      <c r="FE11" s="106"/>
      <c r="FF11" s="106" t="s">
        <v>149</v>
      </c>
      <c r="FG11" s="106"/>
      <c r="FH11" s="106"/>
      <c r="FI11" s="106" t="s">
        <v>150</v>
      </c>
      <c r="FJ11" s="106"/>
      <c r="FK11" s="106"/>
    </row>
    <row r="12" spans="1:167" ht="70.5" customHeight="1" thickBot="1" x14ac:dyDescent="0.3">
      <c r="A12" s="90"/>
      <c r="B12" s="90"/>
      <c r="C12" s="81" t="s">
        <v>346</v>
      </c>
      <c r="D12" s="91"/>
      <c r="E12" s="83"/>
      <c r="F12" s="82" t="s">
        <v>350</v>
      </c>
      <c r="G12" s="82"/>
      <c r="H12" s="83"/>
      <c r="I12" s="81" t="s">
        <v>354</v>
      </c>
      <c r="J12" s="82"/>
      <c r="K12" s="83"/>
      <c r="L12" s="81" t="s">
        <v>356</v>
      </c>
      <c r="M12" s="82"/>
      <c r="N12" s="83"/>
      <c r="O12" s="81" t="s">
        <v>357</v>
      </c>
      <c r="P12" s="82"/>
      <c r="Q12" s="83"/>
      <c r="R12" s="78" t="s">
        <v>359</v>
      </c>
      <c r="S12" s="79"/>
      <c r="T12" s="80"/>
      <c r="U12" s="78" t="s">
        <v>361</v>
      </c>
      <c r="V12" s="79"/>
      <c r="W12" s="80"/>
      <c r="X12" s="78" t="s">
        <v>363</v>
      </c>
      <c r="Y12" s="79"/>
      <c r="Z12" s="80"/>
      <c r="AA12" s="78" t="s">
        <v>364</v>
      </c>
      <c r="AB12" s="79"/>
      <c r="AC12" s="80"/>
      <c r="AD12" s="78" t="s">
        <v>367</v>
      </c>
      <c r="AE12" s="79"/>
      <c r="AF12" s="80"/>
      <c r="AG12" s="78" t="s">
        <v>368</v>
      </c>
      <c r="AH12" s="79"/>
      <c r="AI12" s="80"/>
      <c r="AJ12" s="78" t="s">
        <v>371</v>
      </c>
      <c r="AK12" s="79"/>
      <c r="AL12" s="80"/>
      <c r="AM12" s="78" t="s">
        <v>375</v>
      </c>
      <c r="AN12" s="79"/>
      <c r="AO12" s="80"/>
      <c r="AP12" s="78" t="s">
        <v>379</v>
      </c>
      <c r="AQ12" s="79"/>
      <c r="AR12" s="80"/>
      <c r="AS12" s="78" t="s">
        <v>380</v>
      </c>
      <c r="AT12" s="79"/>
      <c r="AU12" s="80"/>
      <c r="AV12" s="78" t="s">
        <v>381</v>
      </c>
      <c r="AW12" s="79"/>
      <c r="AX12" s="80"/>
      <c r="AY12" s="78" t="s">
        <v>383</v>
      </c>
      <c r="AZ12" s="79"/>
      <c r="BA12" s="80"/>
      <c r="BB12" s="78" t="s">
        <v>385</v>
      </c>
      <c r="BC12" s="79"/>
      <c r="BD12" s="80"/>
      <c r="BE12" s="78" t="s">
        <v>389</v>
      </c>
      <c r="BF12" s="79"/>
      <c r="BG12" s="80"/>
      <c r="BH12" s="81" t="s">
        <v>121</v>
      </c>
      <c r="BI12" s="82"/>
      <c r="BJ12" s="83"/>
      <c r="BK12" s="78" t="s">
        <v>394</v>
      </c>
      <c r="BL12" s="79"/>
      <c r="BM12" s="80"/>
      <c r="BN12" s="78" t="s">
        <v>395</v>
      </c>
      <c r="BO12" s="79"/>
      <c r="BP12" s="80"/>
      <c r="BQ12" s="78" t="s">
        <v>399</v>
      </c>
      <c r="BR12" s="79"/>
      <c r="BS12" s="80"/>
      <c r="BT12" s="78" t="s">
        <v>400</v>
      </c>
      <c r="BU12" s="79"/>
      <c r="BV12" s="80"/>
      <c r="BW12" s="78" t="s">
        <v>401</v>
      </c>
      <c r="BX12" s="79"/>
      <c r="BY12" s="80"/>
      <c r="BZ12" s="78" t="s">
        <v>125</v>
      </c>
      <c r="CA12" s="79"/>
      <c r="CB12" s="80"/>
      <c r="CC12" s="78" t="s">
        <v>402</v>
      </c>
      <c r="CD12" s="79"/>
      <c r="CE12" s="80"/>
      <c r="CF12" s="78" t="s">
        <v>403</v>
      </c>
      <c r="CG12" s="79"/>
      <c r="CH12" s="80"/>
      <c r="CI12" s="78" t="s">
        <v>405</v>
      </c>
      <c r="CJ12" s="79"/>
      <c r="CK12" s="80"/>
      <c r="CL12" s="78" t="s">
        <v>406</v>
      </c>
      <c r="CM12" s="79"/>
      <c r="CN12" s="80"/>
      <c r="CO12" s="78" t="s">
        <v>409</v>
      </c>
      <c r="CP12" s="79"/>
      <c r="CQ12" s="80"/>
      <c r="CR12" s="78" t="s">
        <v>410</v>
      </c>
      <c r="CS12" s="79"/>
      <c r="CT12" s="80"/>
      <c r="CU12" s="78" t="s">
        <v>413</v>
      </c>
      <c r="CV12" s="79"/>
      <c r="CW12" s="80"/>
      <c r="CX12" s="78" t="s">
        <v>414</v>
      </c>
      <c r="CY12" s="79"/>
      <c r="CZ12" s="80"/>
      <c r="DA12" s="78" t="s">
        <v>223</v>
      </c>
      <c r="DB12" s="79"/>
      <c r="DC12" s="80"/>
      <c r="DD12" s="78" t="s">
        <v>416</v>
      </c>
      <c r="DE12" s="79"/>
      <c r="DF12" s="80"/>
      <c r="DG12" s="78" t="s">
        <v>417</v>
      </c>
      <c r="DH12" s="79"/>
      <c r="DI12" s="80"/>
      <c r="DJ12" s="78" t="s">
        <v>421</v>
      </c>
      <c r="DK12" s="79"/>
      <c r="DL12" s="80"/>
      <c r="DM12" s="78" t="s">
        <v>423</v>
      </c>
      <c r="DN12" s="79"/>
      <c r="DO12" s="80"/>
      <c r="DP12" s="78" t="s">
        <v>424</v>
      </c>
      <c r="DQ12" s="79"/>
      <c r="DR12" s="80"/>
      <c r="DS12" s="78" t="s">
        <v>426</v>
      </c>
      <c r="DT12" s="79"/>
      <c r="DU12" s="80"/>
      <c r="DV12" s="78" t="s">
        <v>427</v>
      </c>
      <c r="DW12" s="79"/>
      <c r="DX12" s="80"/>
      <c r="DY12" s="78" t="s">
        <v>428</v>
      </c>
      <c r="DZ12" s="79"/>
      <c r="EA12" s="80"/>
      <c r="EB12" s="78" t="s">
        <v>430</v>
      </c>
      <c r="EC12" s="79"/>
      <c r="ED12" s="80"/>
      <c r="EE12" s="78" t="s">
        <v>433</v>
      </c>
      <c r="EF12" s="79"/>
      <c r="EG12" s="80"/>
      <c r="EH12" s="78" t="s">
        <v>437</v>
      </c>
      <c r="EI12" s="79"/>
      <c r="EJ12" s="80"/>
      <c r="EK12" s="78" t="s">
        <v>439</v>
      </c>
      <c r="EL12" s="79"/>
      <c r="EM12" s="80"/>
      <c r="EN12" s="78" t="s">
        <v>242</v>
      </c>
      <c r="EO12" s="79"/>
      <c r="EP12" s="80"/>
      <c r="EQ12" s="78" t="s">
        <v>444</v>
      </c>
      <c r="ER12" s="79"/>
      <c r="ES12" s="80"/>
      <c r="ET12" s="78" t="s">
        <v>445</v>
      </c>
      <c r="EU12" s="79"/>
      <c r="EV12" s="80"/>
      <c r="EW12" s="78" t="s">
        <v>447</v>
      </c>
      <c r="EX12" s="79"/>
      <c r="EY12" s="80"/>
      <c r="EZ12" s="78" t="s">
        <v>448</v>
      </c>
      <c r="FA12" s="79"/>
      <c r="FB12" s="80"/>
      <c r="FC12" s="78" t="s">
        <v>450</v>
      </c>
      <c r="FD12" s="79"/>
      <c r="FE12" s="80"/>
      <c r="FF12" s="78" t="s">
        <v>451</v>
      </c>
      <c r="FG12" s="79"/>
      <c r="FH12" s="80"/>
      <c r="FI12" s="78" t="s">
        <v>454</v>
      </c>
      <c r="FJ12" s="79"/>
      <c r="FK12" s="80"/>
    </row>
    <row r="13" spans="1:167" ht="144.75" customHeight="1" thickBot="1" x14ac:dyDescent="0.3">
      <c r="A13" s="90"/>
      <c r="B13" s="90"/>
      <c r="C13" s="45" t="s">
        <v>347</v>
      </c>
      <c r="D13" s="46" t="s">
        <v>348</v>
      </c>
      <c r="E13" s="47" t="s">
        <v>349</v>
      </c>
      <c r="F13" s="48" t="s">
        <v>351</v>
      </c>
      <c r="G13" s="48" t="s">
        <v>352</v>
      </c>
      <c r="H13" s="47" t="s">
        <v>353</v>
      </c>
      <c r="I13" s="49" t="s">
        <v>93</v>
      </c>
      <c r="J13" s="48" t="s">
        <v>94</v>
      </c>
      <c r="K13" s="47" t="s">
        <v>355</v>
      </c>
      <c r="L13" s="49" t="s">
        <v>96</v>
      </c>
      <c r="M13" s="48" t="s">
        <v>97</v>
      </c>
      <c r="N13" s="47" t="s">
        <v>86</v>
      </c>
      <c r="O13" s="49" t="s">
        <v>95</v>
      </c>
      <c r="P13" s="48" t="s">
        <v>77</v>
      </c>
      <c r="Q13" s="47" t="s">
        <v>358</v>
      </c>
      <c r="R13" s="50" t="s">
        <v>100</v>
      </c>
      <c r="S13" s="51" t="s">
        <v>79</v>
      </c>
      <c r="T13" s="52" t="s">
        <v>101</v>
      </c>
      <c r="U13" s="50" t="s">
        <v>103</v>
      </c>
      <c r="V13" s="51" t="s">
        <v>104</v>
      </c>
      <c r="W13" s="52" t="s">
        <v>105</v>
      </c>
      <c r="X13" s="50" t="s">
        <v>106</v>
      </c>
      <c r="Y13" s="51" t="s">
        <v>107</v>
      </c>
      <c r="Z13" s="52" t="s">
        <v>108</v>
      </c>
      <c r="AA13" s="50" t="s">
        <v>102</v>
      </c>
      <c r="AB13" s="51" t="s">
        <v>365</v>
      </c>
      <c r="AC13" s="52" t="s">
        <v>366</v>
      </c>
      <c r="AD13" s="50" t="s">
        <v>109</v>
      </c>
      <c r="AE13" s="51" t="s">
        <v>110</v>
      </c>
      <c r="AF13" s="52" t="s">
        <v>111</v>
      </c>
      <c r="AG13" s="50" t="s">
        <v>112</v>
      </c>
      <c r="AH13" s="51" t="s">
        <v>369</v>
      </c>
      <c r="AI13" s="52" t="s">
        <v>370</v>
      </c>
      <c r="AJ13" s="50" t="s">
        <v>372</v>
      </c>
      <c r="AK13" s="51" t="s">
        <v>373</v>
      </c>
      <c r="AL13" s="52" t="s">
        <v>374</v>
      </c>
      <c r="AM13" s="50" t="s">
        <v>376</v>
      </c>
      <c r="AN13" s="51" t="s">
        <v>377</v>
      </c>
      <c r="AO13" s="52" t="s">
        <v>378</v>
      </c>
      <c r="AP13" s="50" t="s">
        <v>113</v>
      </c>
      <c r="AQ13" s="51" t="s">
        <v>114</v>
      </c>
      <c r="AR13" s="52" t="s">
        <v>115</v>
      </c>
      <c r="AS13" s="50" t="s">
        <v>116</v>
      </c>
      <c r="AT13" s="51" t="s">
        <v>117</v>
      </c>
      <c r="AU13" s="52" t="s">
        <v>118</v>
      </c>
      <c r="AV13" s="50" t="s">
        <v>80</v>
      </c>
      <c r="AW13" s="51" t="s">
        <v>382</v>
      </c>
      <c r="AX13" s="52" t="s">
        <v>82</v>
      </c>
      <c r="AY13" s="50" t="s">
        <v>119</v>
      </c>
      <c r="AZ13" s="51" t="s">
        <v>120</v>
      </c>
      <c r="BA13" s="52" t="s">
        <v>384</v>
      </c>
      <c r="BB13" s="50" t="s">
        <v>386</v>
      </c>
      <c r="BC13" s="51" t="s">
        <v>387</v>
      </c>
      <c r="BD13" s="52" t="s">
        <v>388</v>
      </c>
      <c r="BE13" s="50" t="s">
        <v>390</v>
      </c>
      <c r="BF13" s="51" t="s">
        <v>391</v>
      </c>
      <c r="BG13" s="52" t="s">
        <v>393</v>
      </c>
      <c r="BH13" s="50" t="s">
        <v>122</v>
      </c>
      <c r="BI13" s="51" t="s">
        <v>123</v>
      </c>
      <c r="BJ13" s="52" t="s">
        <v>124</v>
      </c>
      <c r="BK13" s="50" t="s">
        <v>208</v>
      </c>
      <c r="BL13" s="51" t="s">
        <v>207</v>
      </c>
      <c r="BM13" s="52" t="s">
        <v>206</v>
      </c>
      <c r="BN13" s="50" t="s">
        <v>396</v>
      </c>
      <c r="BO13" s="51" t="s">
        <v>397</v>
      </c>
      <c r="BP13" s="52" t="s">
        <v>398</v>
      </c>
      <c r="BQ13" s="50" t="s">
        <v>205</v>
      </c>
      <c r="BR13" s="51" t="s">
        <v>211</v>
      </c>
      <c r="BS13" s="52" t="s">
        <v>209</v>
      </c>
      <c r="BT13" s="50" t="s">
        <v>212</v>
      </c>
      <c r="BU13" s="51" t="s">
        <v>213</v>
      </c>
      <c r="BV13" s="52" t="s">
        <v>78</v>
      </c>
      <c r="BW13" s="50" t="s">
        <v>214</v>
      </c>
      <c r="BX13" s="51" t="s">
        <v>215</v>
      </c>
      <c r="BY13" s="52" t="s">
        <v>216</v>
      </c>
      <c r="BZ13" s="50" t="s">
        <v>89</v>
      </c>
      <c r="CA13" s="51" t="s">
        <v>126</v>
      </c>
      <c r="CB13" s="52" t="s">
        <v>91</v>
      </c>
      <c r="CC13" s="50" t="s">
        <v>127</v>
      </c>
      <c r="CD13" s="51" t="s">
        <v>128</v>
      </c>
      <c r="CE13" s="52" t="s">
        <v>129</v>
      </c>
      <c r="CF13" s="50" t="s">
        <v>130</v>
      </c>
      <c r="CG13" s="51" t="s">
        <v>131</v>
      </c>
      <c r="CH13" s="52" t="s">
        <v>404</v>
      </c>
      <c r="CI13" s="50" t="s">
        <v>75</v>
      </c>
      <c r="CJ13" s="51" t="s">
        <v>132</v>
      </c>
      <c r="CK13" s="52" t="s">
        <v>133</v>
      </c>
      <c r="CL13" s="50" t="s">
        <v>134</v>
      </c>
      <c r="CM13" s="51" t="s">
        <v>407</v>
      </c>
      <c r="CN13" s="52" t="s">
        <v>408</v>
      </c>
      <c r="CO13" s="50" t="s">
        <v>89</v>
      </c>
      <c r="CP13" s="51" t="s">
        <v>90</v>
      </c>
      <c r="CQ13" s="52" t="s">
        <v>83</v>
      </c>
      <c r="CR13" s="50" t="s">
        <v>411</v>
      </c>
      <c r="CS13" s="51" t="s">
        <v>343</v>
      </c>
      <c r="CT13" s="52" t="s">
        <v>412</v>
      </c>
      <c r="CU13" s="50" t="s">
        <v>217</v>
      </c>
      <c r="CV13" s="51" t="s">
        <v>218</v>
      </c>
      <c r="CW13" s="52" t="s">
        <v>219</v>
      </c>
      <c r="CX13" s="50" t="s">
        <v>220</v>
      </c>
      <c r="CY13" s="51" t="s">
        <v>221</v>
      </c>
      <c r="CZ13" s="52" t="s">
        <v>222</v>
      </c>
      <c r="DA13" s="50" t="s">
        <v>415</v>
      </c>
      <c r="DB13" s="51" t="s">
        <v>224</v>
      </c>
      <c r="DC13" s="52" t="s">
        <v>225</v>
      </c>
      <c r="DD13" s="53" t="s">
        <v>75</v>
      </c>
      <c r="DE13" s="54" t="s">
        <v>99</v>
      </c>
      <c r="DF13" s="54" t="s">
        <v>98</v>
      </c>
      <c r="DG13" s="53" t="s">
        <v>418</v>
      </c>
      <c r="DH13" s="54" t="s">
        <v>419</v>
      </c>
      <c r="DI13" s="54" t="s">
        <v>420</v>
      </c>
      <c r="DJ13" s="53" t="s">
        <v>226</v>
      </c>
      <c r="DK13" s="54" t="s">
        <v>227</v>
      </c>
      <c r="DL13" s="54" t="s">
        <v>422</v>
      </c>
      <c r="DM13" s="50" t="s">
        <v>228</v>
      </c>
      <c r="DN13" s="51" t="s">
        <v>229</v>
      </c>
      <c r="DO13" s="52" t="s">
        <v>230</v>
      </c>
      <c r="DP13" s="50" t="s">
        <v>228</v>
      </c>
      <c r="DQ13" s="51" t="s">
        <v>229</v>
      </c>
      <c r="DR13" s="52" t="s">
        <v>425</v>
      </c>
      <c r="DS13" s="50" t="s">
        <v>231</v>
      </c>
      <c r="DT13" s="51" t="s">
        <v>232</v>
      </c>
      <c r="DU13" s="52" t="s">
        <v>233</v>
      </c>
      <c r="DV13" s="50" t="s">
        <v>234</v>
      </c>
      <c r="DW13" s="51" t="s">
        <v>235</v>
      </c>
      <c r="DX13" s="52" t="s">
        <v>236</v>
      </c>
      <c r="DY13" s="50" t="s">
        <v>237</v>
      </c>
      <c r="DZ13" s="51" t="s">
        <v>238</v>
      </c>
      <c r="EA13" s="52" t="s">
        <v>429</v>
      </c>
      <c r="EB13" s="50" t="s">
        <v>630</v>
      </c>
      <c r="EC13" s="51" t="s">
        <v>431</v>
      </c>
      <c r="ED13" s="52" t="s">
        <v>432</v>
      </c>
      <c r="EE13" s="50" t="s">
        <v>434</v>
      </c>
      <c r="EF13" s="51" t="s">
        <v>435</v>
      </c>
      <c r="EG13" s="52" t="s">
        <v>436</v>
      </c>
      <c r="EH13" s="50" t="s">
        <v>239</v>
      </c>
      <c r="EI13" s="51" t="s">
        <v>438</v>
      </c>
      <c r="EJ13" s="52" t="s">
        <v>87</v>
      </c>
      <c r="EK13" s="50" t="s">
        <v>240</v>
      </c>
      <c r="EL13" s="51" t="s">
        <v>440</v>
      </c>
      <c r="EM13" s="52" t="s">
        <v>441</v>
      </c>
      <c r="EN13" s="50" t="s">
        <v>442</v>
      </c>
      <c r="EO13" s="51" t="s">
        <v>443</v>
      </c>
      <c r="EP13" s="52" t="s">
        <v>243</v>
      </c>
      <c r="EQ13" s="50" t="s">
        <v>85</v>
      </c>
      <c r="ER13" s="51" t="s">
        <v>241</v>
      </c>
      <c r="ES13" s="52" t="s">
        <v>88</v>
      </c>
      <c r="ET13" s="50" t="s">
        <v>244</v>
      </c>
      <c r="EU13" s="51" t="s">
        <v>245</v>
      </c>
      <c r="EV13" s="52" t="s">
        <v>446</v>
      </c>
      <c r="EW13" s="50" t="s">
        <v>246</v>
      </c>
      <c r="EX13" s="51" t="s">
        <v>247</v>
      </c>
      <c r="EY13" s="52" t="s">
        <v>248</v>
      </c>
      <c r="EZ13" s="50" t="s">
        <v>631</v>
      </c>
      <c r="FA13" s="51" t="s">
        <v>449</v>
      </c>
      <c r="FB13" s="52" t="s">
        <v>249</v>
      </c>
      <c r="FC13" s="50" t="s">
        <v>250</v>
      </c>
      <c r="FD13" s="51" t="s">
        <v>251</v>
      </c>
      <c r="FE13" s="52" t="s">
        <v>252</v>
      </c>
      <c r="FF13" s="50" t="s">
        <v>451</v>
      </c>
      <c r="FG13" s="51" t="s">
        <v>452</v>
      </c>
      <c r="FH13" s="52" t="s">
        <v>453</v>
      </c>
      <c r="FI13" s="50" t="s">
        <v>455</v>
      </c>
      <c r="FJ13" s="51" t="s">
        <v>456</v>
      </c>
      <c r="FK13" s="52" t="s">
        <v>457</v>
      </c>
    </row>
    <row r="14" spans="1:167" ht="15.75" x14ac:dyDescent="0.25">
      <c r="A14" s="2">
        <v>1</v>
      </c>
      <c r="B14" s="1" t="s">
        <v>654</v>
      </c>
      <c r="C14" s="58"/>
      <c r="D14" s="58">
        <v>1</v>
      </c>
      <c r="E14" s="58"/>
      <c r="F14" s="1"/>
      <c r="G14" s="1"/>
      <c r="H14" s="1">
        <v>1</v>
      </c>
      <c r="I14" s="1"/>
      <c r="J14" s="1">
        <v>1</v>
      </c>
      <c r="K14" s="1"/>
      <c r="L14" s="1"/>
      <c r="M14" s="1">
        <v>1</v>
      </c>
      <c r="N14" s="1"/>
      <c r="O14" s="1">
        <v>1</v>
      </c>
      <c r="P14" s="1"/>
      <c r="Q14" s="1"/>
      <c r="R14" s="1"/>
      <c r="S14" s="1">
        <v>1</v>
      </c>
      <c r="T14" s="1"/>
      <c r="U14" s="1"/>
      <c r="V14" s="1">
        <v>1</v>
      </c>
      <c r="W14" s="1"/>
      <c r="X14" s="1"/>
      <c r="Y14" s="1">
        <v>1</v>
      </c>
      <c r="Z14" s="1"/>
      <c r="AA14" s="4"/>
      <c r="AB14" s="4">
        <v>1</v>
      </c>
      <c r="AC14" s="4"/>
      <c r="AD14" s="4"/>
      <c r="AE14" s="4">
        <v>1</v>
      </c>
      <c r="AF14" s="4"/>
      <c r="AG14" s="58"/>
      <c r="AH14" s="58">
        <v>1</v>
      </c>
      <c r="AI14" s="58"/>
      <c r="AJ14" s="1"/>
      <c r="AK14" s="1">
        <v>1</v>
      </c>
      <c r="AL14" s="1"/>
      <c r="AM14" s="1"/>
      <c r="AN14" s="1">
        <v>1</v>
      </c>
      <c r="AO14" s="1"/>
      <c r="AP14" s="1"/>
      <c r="AQ14" s="1">
        <v>1</v>
      </c>
      <c r="AR14" s="1"/>
      <c r="AS14" s="1"/>
      <c r="AT14" s="1">
        <v>1</v>
      </c>
      <c r="AU14" s="1"/>
      <c r="AV14" s="58"/>
      <c r="AW14" s="58">
        <v>1</v>
      </c>
      <c r="AX14" s="58"/>
      <c r="AY14" s="1"/>
      <c r="AZ14" s="1">
        <v>1</v>
      </c>
      <c r="BA14" s="1"/>
      <c r="BB14" s="1"/>
      <c r="BC14" s="1">
        <v>1</v>
      </c>
      <c r="BD14" s="1"/>
      <c r="BE14" s="1"/>
      <c r="BF14" s="1">
        <v>1</v>
      </c>
      <c r="BG14" s="1"/>
      <c r="BH14" s="1"/>
      <c r="BI14" s="1">
        <v>1</v>
      </c>
      <c r="BJ14" s="1"/>
      <c r="BK14" s="58"/>
      <c r="BL14" s="58">
        <v>1</v>
      </c>
      <c r="BM14" s="58"/>
      <c r="BN14" s="1"/>
      <c r="BO14" s="1">
        <v>1</v>
      </c>
      <c r="BP14" s="1"/>
      <c r="BQ14" s="1"/>
      <c r="BR14" s="1">
        <v>1</v>
      </c>
      <c r="BS14" s="1"/>
      <c r="BT14" s="1"/>
      <c r="BU14" s="1">
        <v>1</v>
      </c>
      <c r="BV14" s="1"/>
      <c r="BW14" s="1"/>
      <c r="BX14" s="1">
        <v>1</v>
      </c>
      <c r="BY14" s="1"/>
      <c r="BZ14" s="58"/>
      <c r="CA14" s="58">
        <v>1</v>
      </c>
      <c r="CB14" s="58"/>
      <c r="CC14" s="1"/>
      <c r="CD14" s="1">
        <v>1</v>
      </c>
      <c r="CE14" s="1"/>
      <c r="CF14" s="1"/>
      <c r="CG14" s="1">
        <v>1</v>
      </c>
      <c r="CH14" s="1"/>
      <c r="CI14" s="1"/>
      <c r="CJ14" s="1">
        <v>1</v>
      </c>
      <c r="CK14" s="1"/>
      <c r="CL14" s="1"/>
      <c r="CM14" s="1">
        <v>1</v>
      </c>
      <c r="CN14" s="1"/>
      <c r="CO14" s="58"/>
      <c r="CP14" s="58">
        <v>1</v>
      </c>
      <c r="CQ14" s="4"/>
      <c r="CR14" s="1"/>
      <c r="CS14" s="1">
        <v>1</v>
      </c>
      <c r="CT14" s="1"/>
      <c r="CU14" s="1"/>
      <c r="CV14" s="1">
        <v>1</v>
      </c>
      <c r="CW14" s="1"/>
      <c r="CX14" s="1"/>
      <c r="CY14" s="1">
        <v>1</v>
      </c>
      <c r="CZ14" s="1"/>
      <c r="DA14" s="1"/>
      <c r="DB14" s="1">
        <v>1</v>
      </c>
      <c r="DC14" s="1"/>
      <c r="DD14" s="1"/>
      <c r="DE14" s="1">
        <v>1</v>
      </c>
      <c r="DF14" s="1"/>
      <c r="DG14" s="1"/>
      <c r="DH14" s="1">
        <v>1</v>
      </c>
      <c r="DI14" s="1"/>
      <c r="DJ14" s="1"/>
      <c r="DK14" s="1">
        <v>1</v>
      </c>
      <c r="DL14" s="1"/>
      <c r="DM14" s="1"/>
      <c r="DN14" s="1">
        <v>1</v>
      </c>
      <c r="DO14" s="1"/>
      <c r="DP14" s="58"/>
      <c r="DQ14" s="58">
        <v>1</v>
      </c>
      <c r="DR14" s="58"/>
      <c r="DS14" s="1"/>
      <c r="DT14" s="1">
        <v>1</v>
      </c>
      <c r="DU14" s="1"/>
      <c r="DV14" s="1"/>
      <c r="DW14" s="1">
        <v>1</v>
      </c>
      <c r="DX14" s="1"/>
      <c r="DY14" s="1"/>
      <c r="DZ14" s="1">
        <v>1</v>
      </c>
      <c r="EA14" s="1"/>
      <c r="EB14" s="1"/>
      <c r="EC14" s="1">
        <v>1</v>
      </c>
      <c r="ED14" s="4"/>
      <c r="EE14" s="58"/>
      <c r="EF14" s="58">
        <v>1</v>
      </c>
      <c r="EG14" s="58"/>
      <c r="EH14" s="1"/>
      <c r="EI14" s="1">
        <v>1</v>
      </c>
      <c r="EJ14" s="1"/>
      <c r="EK14" s="1"/>
      <c r="EL14" s="1">
        <v>1</v>
      </c>
      <c r="EM14" s="1"/>
      <c r="EN14" s="1"/>
      <c r="EO14" s="1">
        <v>1</v>
      </c>
      <c r="EP14" s="1"/>
      <c r="EQ14" s="1"/>
      <c r="ER14" s="1">
        <v>1</v>
      </c>
      <c r="ES14" s="1"/>
      <c r="ET14" s="58"/>
      <c r="EU14" s="58">
        <v>1</v>
      </c>
      <c r="EV14" s="58"/>
      <c r="EW14" s="1"/>
      <c r="EX14" s="1">
        <v>1</v>
      </c>
      <c r="EY14" s="1"/>
      <c r="EZ14" s="1"/>
      <c r="FA14" s="1">
        <v>1</v>
      </c>
      <c r="FB14" s="1"/>
      <c r="FC14" s="1"/>
      <c r="FD14" s="1">
        <v>1</v>
      </c>
      <c r="FE14" s="1"/>
      <c r="FF14" s="1"/>
      <c r="FG14" s="1">
        <v>1</v>
      </c>
      <c r="FH14" s="1"/>
      <c r="FI14" s="58"/>
      <c r="FJ14" s="58">
        <v>1</v>
      </c>
      <c r="FK14" s="4"/>
    </row>
    <row r="15" spans="1:167" ht="31.5" x14ac:dyDescent="0.25">
      <c r="A15" s="2">
        <v>2</v>
      </c>
      <c r="B15" s="1" t="s">
        <v>655</v>
      </c>
      <c r="C15" s="58"/>
      <c r="D15" s="58">
        <v>1</v>
      </c>
      <c r="E15" s="58"/>
      <c r="F15" s="1"/>
      <c r="G15" s="1"/>
      <c r="H15" s="1">
        <v>1</v>
      </c>
      <c r="I15" s="1"/>
      <c r="J15" s="1">
        <v>1</v>
      </c>
      <c r="K15" s="1"/>
      <c r="L15" s="1"/>
      <c r="M15" s="1">
        <v>1</v>
      </c>
      <c r="N15" s="1"/>
      <c r="O15" s="1">
        <v>1</v>
      </c>
      <c r="P15" s="1"/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4"/>
      <c r="AB15" s="4">
        <v>1</v>
      </c>
      <c r="AC15" s="4"/>
      <c r="AD15" s="4"/>
      <c r="AE15" s="4">
        <v>1</v>
      </c>
      <c r="AF15" s="4"/>
      <c r="AG15" s="58"/>
      <c r="AH15" s="58">
        <v>1</v>
      </c>
      <c r="AI15" s="58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58"/>
      <c r="AW15" s="58">
        <v>1</v>
      </c>
      <c r="AX15" s="58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58"/>
      <c r="BL15" s="58">
        <v>1</v>
      </c>
      <c r="BM15" s="58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58"/>
      <c r="CA15" s="58">
        <v>1</v>
      </c>
      <c r="CB15" s="58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58"/>
      <c r="CP15" s="58">
        <v>1</v>
      </c>
      <c r="CQ15" s="4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58"/>
      <c r="DQ15" s="58">
        <v>1</v>
      </c>
      <c r="DR15" s="58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4"/>
      <c r="EE15" s="58"/>
      <c r="EF15" s="58">
        <v>1</v>
      </c>
      <c r="EG15" s="58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58"/>
      <c r="EU15" s="58">
        <v>1</v>
      </c>
      <c r="EV15" s="58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58"/>
      <c r="FJ15" s="58">
        <v>1</v>
      </c>
      <c r="FK15" s="4"/>
    </row>
    <row r="16" spans="1:167" ht="15.75" x14ac:dyDescent="0.25">
      <c r="A16" s="57">
        <v>3</v>
      </c>
      <c r="B16" s="22" t="s">
        <v>656</v>
      </c>
      <c r="C16" s="57"/>
      <c r="D16" s="57">
        <v>1</v>
      </c>
      <c r="E16" s="57"/>
      <c r="F16" s="4"/>
      <c r="G16" s="4"/>
      <c r="H16" s="4">
        <v>1</v>
      </c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57">
        <v>1</v>
      </c>
      <c r="AH16" s="57"/>
      <c r="AI16" s="57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57">
        <v>1</v>
      </c>
      <c r="AW16" s="57"/>
      <c r="AX16" s="57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57">
        <v>1</v>
      </c>
      <c r="BL16" s="57"/>
      <c r="BM16" s="57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57">
        <v>1</v>
      </c>
      <c r="CA16" s="57"/>
      <c r="CB16" s="57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57">
        <v>1</v>
      </c>
      <c r="CP16" s="57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57">
        <v>1</v>
      </c>
      <c r="DQ16" s="57"/>
      <c r="DR16" s="57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57">
        <v>1</v>
      </c>
      <c r="EF16" s="57"/>
      <c r="EG16" s="57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57">
        <v>1</v>
      </c>
      <c r="EU16" s="57"/>
      <c r="EV16" s="57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57">
        <v>1</v>
      </c>
      <c r="FJ16" s="57"/>
      <c r="FK16" s="4"/>
    </row>
    <row r="17" spans="1:167" ht="15.75" x14ac:dyDescent="0.25">
      <c r="A17" s="2">
        <v>4</v>
      </c>
      <c r="B17" s="1"/>
      <c r="C17" s="58"/>
      <c r="D17" s="58"/>
      <c r="E17" s="5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6" t="s">
        <v>74</v>
      </c>
      <c r="B39" s="87"/>
      <c r="C39" s="3">
        <f>SUM(C14:C38)</f>
        <v>0</v>
      </c>
      <c r="D39" s="3">
        <f t="shared" ref="D39:BO39" si="0">SUM(D14:D38)</f>
        <v>3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3</v>
      </c>
      <c r="I39" s="3">
        <f t="shared" si="0"/>
        <v>0</v>
      </c>
      <c r="J39" s="3">
        <f t="shared" si="0"/>
        <v>3</v>
      </c>
      <c r="K39" s="3">
        <f t="shared" si="0"/>
        <v>0</v>
      </c>
      <c r="L39" s="3">
        <f t="shared" si="0"/>
        <v>0</v>
      </c>
      <c r="M39" s="3">
        <f t="shared" si="0"/>
        <v>3</v>
      </c>
      <c r="N39" s="3">
        <f t="shared" si="0"/>
        <v>0</v>
      </c>
      <c r="O39" s="3">
        <f t="shared" si="0"/>
        <v>3</v>
      </c>
      <c r="P39" s="3">
        <f t="shared" si="0"/>
        <v>0</v>
      </c>
      <c r="Q39" s="3">
        <f t="shared" si="0"/>
        <v>0</v>
      </c>
      <c r="R39" s="3">
        <f t="shared" si="0"/>
        <v>1</v>
      </c>
      <c r="S39" s="3">
        <f t="shared" si="0"/>
        <v>2</v>
      </c>
      <c r="T39" s="3">
        <f t="shared" si="0"/>
        <v>0</v>
      </c>
      <c r="U39" s="3">
        <f t="shared" si="0"/>
        <v>0</v>
      </c>
      <c r="V39" s="3">
        <f t="shared" si="0"/>
        <v>3</v>
      </c>
      <c r="W39" s="3">
        <f t="shared" si="0"/>
        <v>0</v>
      </c>
      <c r="X39" s="3">
        <f t="shared" si="0"/>
        <v>1</v>
      </c>
      <c r="Y39" s="3">
        <f t="shared" si="0"/>
        <v>2</v>
      </c>
      <c r="Z39" s="3">
        <f t="shared" si="0"/>
        <v>0</v>
      </c>
      <c r="AA39" s="3">
        <f t="shared" si="0"/>
        <v>1</v>
      </c>
      <c r="AB39" s="3">
        <f t="shared" si="0"/>
        <v>2</v>
      </c>
      <c r="AC39" s="3">
        <f t="shared" si="0"/>
        <v>0</v>
      </c>
      <c r="AD39" s="3">
        <f t="shared" si="0"/>
        <v>0</v>
      </c>
      <c r="AE39" s="3">
        <f t="shared" si="0"/>
        <v>3</v>
      </c>
      <c r="AF39" s="3">
        <f t="shared" si="0"/>
        <v>0</v>
      </c>
      <c r="AG39" s="3">
        <f t="shared" si="0"/>
        <v>1</v>
      </c>
      <c r="AH39" s="3">
        <f t="shared" si="0"/>
        <v>2</v>
      </c>
      <c r="AI39" s="3">
        <f t="shared" si="0"/>
        <v>0</v>
      </c>
      <c r="AJ39" s="3">
        <f t="shared" si="0"/>
        <v>1</v>
      </c>
      <c r="AK39" s="3">
        <f t="shared" si="0"/>
        <v>2</v>
      </c>
      <c r="AL39" s="3">
        <f t="shared" si="0"/>
        <v>0</v>
      </c>
      <c r="AM39" s="3">
        <f t="shared" si="0"/>
        <v>1</v>
      </c>
      <c r="AN39" s="3">
        <f t="shared" si="0"/>
        <v>2</v>
      </c>
      <c r="AO39" s="3">
        <f t="shared" si="0"/>
        <v>0</v>
      </c>
      <c r="AP39" s="3">
        <f t="shared" si="0"/>
        <v>0</v>
      </c>
      <c r="AQ39" s="3">
        <f t="shared" si="0"/>
        <v>3</v>
      </c>
      <c r="AR39" s="3">
        <f t="shared" si="0"/>
        <v>0</v>
      </c>
      <c r="AS39" s="3">
        <f t="shared" si="0"/>
        <v>1</v>
      </c>
      <c r="AT39" s="3">
        <f t="shared" si="0"/>
        <v>2</v>
      </c>
      <c r="AU39" s="3">
        <f t="shared" si="0"/>
        <v>0</v>
      </c>
      <c r="AV39" s="3">
        <f t="shared" si="0"/>
        <v>1</v>
      </c>
      <c r="AW39" s="3">
        <f t="shared" si="0"/>
        <v>2</v>
      </c>
      <c r="AX39" s="3">
        <f t="shared" si="0"/>
        <v>0</v>
      </c>
      <c r="AY39" s="3">
        <f t="shared" si="0"/>
        <v>1</v>
      </c>
      <c r="AZ39" s="3">
        <f t="shared" si="0"/>
        <v>2</v>
      </c>
      <c r="BA39" s="3">
        <f t="shared" si="0"/>
        <v>0</v>
      </c>
      <c r="BB39" s="3">
        <f t="shared" si="0"/>
        <v>1</v>
      </c>
      <c r="BC39" s="3">
        <f t="shared" si="0"/>
        <v>2</v>
      </c>
      <c r="BD39" s="3">
        <f t="shared" si="0"/>
        <v>0</v>
      </c>
      <c r="BE39" s="3">
        <f t="shared" si="0"/>
        <v>0</v>
      </c>
      <c r="BF39" s="3">
        <f t="shared" si="0"/>
        <v>3</v>
      </c>
      <c r="BG39" s="3">
        <f t="shared" si="0"/>
        <v>0</v>
      </c>
      <c r="BH39" s="3">
        <f t="shared" si="0"/>
        <v>1</v>
      </c>
      <c r="BI39" s="3">
        <f t="shared" si="0"/>
        <v>2</v>
      </c>
      <c r="BJ39" s="3">
        <f t="shared" si="0"/>
        <v>0</v>
      </c>
      <c r="BK39" s="3">
        <f t="shared" si="0"/>
        <v>1</v>
      </c>
      <c r="BL39" s="3">
        <f t="shared" si="0"/>
        <v>2</v>
      </c>
      <c r="BM39" s="3">
        <f t="shared" si="0"/>
        <v>0</v>
      </c>
      <c r="BN39" s="3">
        <f t="shared" si="0"/>
        <v>1</v>
      </c>
      <c r="BO39" s="3">
        <f t="shared" si="0"/>
        <v>2</v>
      </c>
      <c r="BP39" s="3">
        <f t="shared" ref="BP39:EA39" si="1">SUM(BP14:BP38)</f>
        <v>0</v>
      </c>
      <c r="BQ39" s="3">
        <f t="shared" si="1"/>
        <v>1</v>
      </c>
      <c r="BR39" s="3">
        <f t="shared" si="1"/>
        <v>2</v>
      </c>
      <c r="BS39" s="3">
        <f t="shared" si="1"/>
        <v>0</v>
      </c>
      <c r="BT39" s="3">
        <f t="shared" si="1"/>
        <v>0</v>
      </c>
      <c r="BU39" s="3">
        <f t="shared" si="1"/>
        <v>3</v>
      </c>
      <c r="BV39" s="3">
        <f t="shared" si="1"/>
        <v>0</v>
      </c>
      <c r="BW39" s="3">
        <f t="shared" si="1"/>
        <v>1</v>
      </c>
      <c r="BX39" s="3">
        <f t="shared" si="1"/>
        <v>2</v>
      </c>
      <c r="BY39" s="3">
        <f t="shared" si="1"/>
        <v>0</v>
      </c>
      <c r="BZ39" s="3">
        <f t="shared" si="1"/>
        <v>1</v>
      </c>
      <c r="CA39" s="3">
        <f t="shared" si="1"/>
        <v>2</v>
      </c>
      <c r="CB39" s="3">
        <f t="shared" si="1"/>
        <v>0</v>
      </c>
      <c r="CC39" s="3">
        <f t="shared" si="1"/>
        <v>1</v>
      </c>
      <c r="CD39" s="3">
        <f t="shared" si="1"/>
        <v>2</v>
      </c>
      <c r="CE39" s="3">
        <f t="shared" si="1"/>
        <v>0</v>
      </c>
      <c r="CF39" s="3">
        <f t="shared" si="1"/>
        <v>1</v>
      </c>
      <c r="CG39" s="3">
        <f t="shared" si="1"/>
        <v>2</v>
      </c>
      <c r="CH39" s="3">
        <f t="shared" si="1"/>
        <v>0</v>
      </c>
      <c r="CI39" s="3">
        <f t="shared" si="1"/>
        <v>0</v>
      </c>
      <c r="CJ39" s="3">
        <f t="shared" si="1"/>
        <v>3</v>
      </c>
      <c r="CK39" s="3">
        <f t="shared" si="1"/>
        <v>0</v>
      </c>
      <c r="CL39" s="3">
        <f t="shared" si="1"/>
        <v>1</v>
      </c>
      <c r="CM39" s="3">
        <f t="shared" si="1"/>
        <v>2</v>
      </c>
      <c r="CN39" s="3">
        <f t="shared" si="1"/>
        <v>0</v>
      </c>
      <c r="CO39" s="3">
        <f t="shared" si="1"/>
        <v>1</v>
      </c>
      <c r="CP39" s="3">
        <f t="shared" si="1"/>
        <v>2</v>
      </c>
      <c r="CQ39" s="3">
        <f t="shared" si="1"/>
        <v>0</v>
      </c>
      <c r="CR39" s="3">
        <f t="shared" si="1"/>
        <v>1</v>
      </c>
      <c r="CS39" s="3">
        <f t="shared" si="1"/>
        <v>2</v>
      </c>
      <c r="CT39" s="3">
        <f t="shared" si="1"/>
        <v>0</v>
      </c>
      <c r="CU39" s="3">
        <f t="shared" si="1"/>
        <v>1</v>
      </c>
      <c r="CV39" s="3">
        <f t="shared" si="1"/>
        <v>2</v>
      </c>
      <c r="CW39" s="3">
        <f t="shared" si="1"/>
        <v>0</v>
      </c>
      <c r="CX39" s="3">
        <f t="shared" si="1"/>
        <v>0</v>
      </c>
      <c r="CY39" s="3">
        <f t="shared" si="1"/>
        <v>3</v>
      </c>
      <c r="CZ39" s="3">
        <f t="shared" si="1"/>
        <v>0</v>
      </c>
      <c r="DA39" s="3">
        <f t="shared" si="1"/>
        <v>1</v>
      </c>
      <c r="DB39" s="3">
        <f t="shared" si="1"/>
        <v>2</v>
      </c>
      <c r="DC39" s="3">
        <f t="shared" si="1"/>
        <v>0</v>
      </c>
      <c r="DD39" s="3">
        <f t="shared" si="1"/>
        <v>1</v>
      </c>
      <c r="DE39" s="3">
        <f t="shared" si="1"/>
        <v>2</v>
      </c>
      <c r="DF39" s="3">
        <f t="shared" si="1"/>
        <v>0</v>
      </c>
      <c r="DG39" s="3">
        <f t="shared" si="1"/>
        <v>1</v>
      </c>
      <c r="DH39" s="3">
        <f t="shared" si="1"/>
        <v>2</v>
      </c>
      <c r="DI39" s="3">
        <f t="shared" si="1"/>
        <v>0</v>
      </c>
      <c r="DJ39" s="3">
        <f t="shared" si="1"/>
        <v>0</v>
      </c>
      <c r="DK39" s="3">
        <f t="shared" si="1"/>
        <v>3</v>
      </c>
      <c r="DL39" s="3">
        <f t="shared" si="1"/>
        <v>0</v>
      </c>
      <c r="DM39" s="3">
        <f t="shared" si="1"/>
        <v>1</v>
      </c>
      <c r="DN39" s="3">
        <f t="shared" si="1"/>
        <v>2</v>
      </c>
      <c r="DO39" s="3">
        <f t="shared" si="1"/>
        <v>0</v>
      </c>
      <c r="DP39" s="3">
        <f t="shared" si="1"/>
        <v>1</v>
      </c>
      <c r="DQ39" s="3">
        <f t="shared" si="1"/>
        <v>2</v>
      </c>
      <c r="DR39" s="3">
        <f t="shared" si="1"/>
        <v>0</v>
      </c>
      <c r="DS39" s="3">
        <f t="shared" si="1"/>
        <v>0</v>
      </c>
      <c r="DT39" s="3">
        <f t="shared" si="1"/>
        <v>3</v>
      </c>
      <c r="DU39" s="3">
        <f t="shared" si="1"/>
        <v>0</v>
      </c>
      <c r="DV39" s="3">
        <f t="shared" si="1"/>
        <v>1</v>
      </c>
      <c r="DW39" s="3">
        <f t="shared" si="1"/>
        <v>2</v>
      </c>
      <c r="DX39" s="3">
        <f t="shared" si="1"/>
        <v>0</v>
      </c>
      <c r="DY39" s="3">
        <f t="shared" si="1"/>
        <v>0</v>
      </c>
      <c r="DZ39" s="3">
        <f t="shared" si="1"/>
        <v>3</v>
      </c>
      <c r="EA39" s="3">
        <f t="shared" si="1"/>
        <v>0</v>
      </c>
      <c r="EB39" s="3">
        <f t="shared" ref="EB39:FK39" si="2">SUM(EB14:EB38)</f>
        <v>1</v>
      </c>
      <c r="EC39" s="3">
        <f t="shared" si="2"/>
        <v>2</v>
      </c>
      <c r="ED39" s="3">
        <f t="shared" si="2"/>
        <v>0</v>
      </c>
      <c r="EE39" s="3">
        <f t="shared" si="2"/>
        <v>1</v>
      </c>
      <c r="EF39" s="3">
        <f t="shared" si="2"/>
        <v>2</v>
      </c>
      <c r="EG39" s="3">
        <f t="shared" si="2"/>
        <v>0</v>
      </c>
      <c r="EH39" s="3">
        <f t="shared" si="2"/>
        <v>0</v>
      </c>
      <c r="EI39" s="3">
        <f>SUM(EI14:EI38)</f>
        <v>3</v>
      </c>
      <c r="EJ39" s="3">
        <f t="shared" si="2"/>
        <v>0</v>
      </c>
      <c r="EK39" s="3">
        <f t="shared" si="2"/>
        <v>1</v>
      </c>
      <c r="EL39" s="3">
        <f t="shared" si="2"/>
        <v>2</v>
      </c>
      <c r="EM39" s="3">
        <f t="shared" si="2"/>
        <v>0</v>
      </c>
      <c r="EN39" s="3">
        <f t="shared" si="2"/>
        <v>0</v>
      </c>
      <c r="EO39" s="3">
        <f t="shared" si="2"/>
        <v>3</v>
      </c>
      <c r="EP39" s="3">
        <f t="shared" si="2"/>
        <v>0</v>
      </c>
      <c r="EQ39" s="3">
        <f t="shared" si="2"/>
        <v>1</v>
      </c>
      <c r="ER39" s="3">
        <f t="shared" si="2"/>
        <v>2</v>
      </c>
      <c r="ES39" s="3">
        <f t="shared" si="2"/>
        <v>0</v>
      </c>
      <c r="ET39" s="3">
        <f t="shared" si="2"/>
        <v>1</v>
      </c>
      <c r="EU39" s="3">
        <f t="shared" si="2"/>
        <v>2</v>
      </c>
      <c r="EV39" s="3">
        <f t="shared" si="2"/>
        <v>0</v>
      </c>
      <c r="EW39" s="3">
        <f t="shared" si="2"/>
        <v>0</v>
      </c>
      <c r="EX39" s="3">
        <f t="shared" si="2"/>
        <v>3</v>
      </c>
      <c r="EY39" s="3">
        <f t="shared" si="2"/>
        <v>0</v>
      </c>
      <c r="EZ39" s="3">
        <f t="shared" si="2"/>
        <v>1</v>
      </c>
      <c r="FA39" s="3">
        <f t="shared" si="2"/>
        <v>2</v>
      </c>
      <c r="FB39" s="3">
        <f t="shared" si="2"/>
        <v>0</v>
      </c>
      <c r="FC39" s="3">
        <f t="shared" si="2"/>
        <v>0</v>
      </c>
      <c r="FD39" s="3">
        <f t="shared" si="2"/>
        <v>3</v>
      </c>
      <c r="FE39" s="3">
        <f t="shared" si="2"/>
        <v>0</v>
      </c>
      <c r="FF39" s="3">
        <f t="shared" si="2"/>
        <v>0</v>
      </c>
      <c r="FG39" s="3">
        <f t="shared" si="2"/>
        <v>3</v>
      </c>
      <c r="FH39" s="3">
        <f t="shared" si="2"/>
        <v>0</v>
      </c>
      <c r="FI39" s="3">
        <f t="shared" si="2"/>
        <v>1</v>
      </c>
      <c r="FJ39" s="3">
        <f t="shared" si="2"/>
        <v>2</v>
      </c>
      <c r="FK39" s="3">
        <f t="shared" si="2"/>
        <v>0</v>
      </c>
    </row>
    <row r="40" spans="1:167" ht="39" customHeight="1" x14ac:dyDescent="0.25">
      <c r="A40" s="88" t="s">
        <v>340</v>
      </c>
      <c r="B40" s="89"/>
      <c r="C40" s="10">
        <f>C39/3%</f>
        <v>0</v>
      </c>
      <c r="D40" s="10">
        <f>D39/3%</f>
        <v>100</v>
      </c>
      <c r="E40" s="10">
        <f t="shared" ref="E40:BP40" si="3">E39/3%</f>
        <v>0</v>
      </c>
      <c r="F40" s="10">
        <f t="shared" si="3"/>
        <v>0</v>
      </c>
      <c r="G40" s="10">
        <f t="shared" si="3"/>
        <v>0</v>
      </c>
      <c r="H40" s="10">
        <f t="shared" si="3"/>
        <v>100</v>
      </c>
      <c r="I40" s="10">
        <f t="shared" si="3"/>
        <v>0</v>
      </c>
      <c r="J40" s="10">
        <f t="shared" si="3"/>
        <v>100</v>
      </c>
      <c r="K40" s="10">
        <f t="shared" si="3"/>
        <v>0</v>
      </c>
      <c r="L40" s="10">
        <f t="shared" si="3"/>
        <v>0</v>
      </c>
      <c r="M40" s="10">
        <f t="shared" si="3"/>
        <v>100</v>
      </c>
      <c r="N40" s="10">
        <f t="shared" si="3"/>
        <v>0</v>
      </c>
      <c r="O40" s="10">
        <f t="shared" si="3"/>
        <v>100</v>
      </c>
      <c r="P40" s="10">
        <f t="shared" si="3"/>
        <v>0</v>
      </c>
      <c r="Q40" s="10">
        <f t="shared" si="3"/>
        <v>0</v>
      </c>
      <c r="R40" s="10">
        <f t="shared" si="3"/>
        <v>33.333333333333336</v>
      </c>
      <c r="S40" s="10">
        <f t="shared" si="3"/>
        <v>66.666666666666671</v>
      </c>
      <c r="T40" s="10">
        <f t="shared" si="3"/>
        <v>0</v>
      </c>
      <c r="U40" s="10">
        <f t="shared" si="3"/>
        <v>0</v>
      </c>
      <c r="V40" s="10">
        <f t="shared" si="3"/>
        <v>100</v>
      </c>
      <c r="W40" s="10">
        <f t="shared" si="3"/>
        <v>0</v>
      </c>
      <c r="X40" s="10">
        <f t="shared" si="3"/>
        <v>33.333333333333336</v>
      </c>
      <c r="Y40" s="10">
        <f t="shared" si="3"/>
        <v>66.666666666666671</v>
      </c>
      <c r="Z40" s="10">
        <f t="shared" si="3"/>
        <v>0</v>
      </c>
      <c r="AA40" s="10">
        <f t="shared" si="3"/>
        <v>33.333333333333336</v>
      </c>
      <c r="AB40" s="10">
        <f t="shared" si="3"/>
        <v>66.666666666666671</v>
      </c>
      <c r="AC40" s="10">
        <f t="shared" si="3"/>
        <v>0</v>
      </c>
      <c r="AD40" s="10">
        <f t="shared" si="3"/>
        <v>0</v>
      </c>
      <c r="AE40" s="10">
        <f t="shared" si="3"/>
        <v>100</v>
      </c>
      <c r="AF40" s="10">
        <f t="shared" si="3"/>
        <v>0</v>
      </c>
      <c r="AG40" s="10">
        <f t="shared" si="3"/>
        <v>33.333333333333336</v>
      </c>
      <c r="AH40" s="10">
        <f t="shared" si="3"/>
        <v>66.666666666666671</v>
      </c>
      <c r="AI40" s="10">
        <f t="shared" si="3"/>
        <v>0</v>
      </c>
      <c r="AJ40" s="10">
        <f t="shared" si="3"/>
        <v>33.333333333333336</v>
      </c>
      <c r="AK40" s="10">
        <f t="shared" si="3"/>
        <v>66.666666666666671</v>
      </c>
      <c r="AL40" s="10">
        <f t="shared" si="3"/>
        <v>0</v>
      </c>
      <c r="AM40" s="10">
        <f t="shared" si="3"/>
        <v>33.333333333333336</v>
      </c>
      <c r="AN40" s="10">
        <f t="shared" si="3"/>
        <v>66.666666666666671</v>
      </c>
      <c r="AO40" s="10">
        <f t="shared" si="3"/>
        <v>0</v>
      </c>
      <c r="AP40" s="10">
        <f t="shared" si="3"/>
        <v>0</v>
      </c>
      <c r="AQ40" s="10">
        <f t="shared" si="3"/>
        <v>100</v>
      </c>
      <c r="AR40" s="10">
        <f t="shared" si="3"/>
        <v>0</v>
      </c>
      <c r="AS40" s="10">
        <f t="shared" si="3"/>
        <v>33.333333333333336</v>
      </c>
      <c r="AT40" s="10">
        <f t="shared" si="3"/>
        <v>66.666666666666671</v>
      </c>
      <c r="AU40" s="10">
        <f t="shared" si="3"/>
        <v>0</v>
      </c>
      <c r="AV40" s="10">
        <f t="shared" si="3"/>
        <v>33.333333333333336</v>
      </c>
      <c r="AW40" s="10">
        <f t="shared" si="3"/>
        <v>66.666666666666671</v>
      </c>
      <c r="AX40" s="10">
        <f t="shared" si="3"/>
        <v>0</v>
      </c>
      <c r="AY40" s="10">
        <f t="shared" si="3"/>
        <v>33.333333333333336</v>
      </c>
      <c r="AZ40" s="10">
        <f t="shared" si="3"/>
        <v>66.666666666666671</v>
      </c>
      <c r="BA40" s="10">
        <f t="shared" si="3"/>
        <v>0</v>
      </c>
      <c r="BB40" s="10">
        <f t="shared" si="3"/>
        <v>33.333333333333336</v>
      </c>
      <c r="BC40" s="10">
        <f t="shared" si="3"/>
        <v>66.666666666666671</v>
      </c>
      <c r="BD40" s="10">
        <f t="shared" si="3"/>
        <v>0</v>
      </c>
      <c r="BE40" s="10">
        <f t="shared" si="3"/>
        <v>0</v>
      </c>
      <c r="BF40" s="10">
        <f t="shared" si="3"/>
        <v>100</v>
      </c>
      <c r="BG40" s="10">
        <f t="shared" si="3"/>
        <v>0</v>
      </c>
      <c r="BH40" s="10">
        <f t="shared" si="3"/>
        <v>33.333333333333336</v>
      </c>
      <c r="BI40" s="10">
        <f t="shared" si="3"/>
        <v>66.666666666666671</v>
      </c>
      <c r="BJ40" s="10">
        <f t="shared" si="3"/>
        <v>0</v>
      </c>
      <c r="BK40" s="10">
        <f t="shared" si="3"/>
        <v>33.333333333333336</v>
      </c>
      <c r="BL40" s="10">
        <f t="shared" si="3"/>
        <v>66.666666666666671</v>
      </c>
      <c r="BM40" s="10">
        <f t="shared" si="3"/>
        <v>0</v>
      </c>
      <c r="BN40" s="10">
        <f t="shared" si="3"/>
        <v>33.333333333333336</v>
      </c>
      <c r="BO40" s="10">
        <f t="shared" si="3"/>
        <v>66.666666666666671</v>
      </c>
      <c r="BP40" s="10">
        <f t="shared" si="3"/>
        <v>0</v>
      </c>
      <c r="BQ40" s="10">
        <f t="shared" ref="BQ40:EB40" si="4">BQ39/3%</f>
        <v>33.333333333333336</v>
      </c>
      <c r="BR40" s="10">
        <f t="shared" si="4"/>
        <v>66.666666666666671</v>
      </c>
      <c r="BS40" s="10">
        <f t="shared" si="4"/>
        <v>0</v>
      </c>
      <c r="BT40" s="10">
        <f t="shared" si="4"/>
        <v>0</v>
      </c>
      <c r="BU40" s="10">
        <f t="shared" si="4"/>
        <v>100</v>
      </c>
      <c r="BV40" s="10">
        <f t="shared" si="4"/>
        <v>0</v>
      </c>
      <c r="BW40" s="10">
        <f t="shared" si="4"/>
        <v>33.333333333333336</v>
      </c>
      <c r="BX40" s="10">
        <f t="shared" si="4"/>
        <v>66.666666666666671</v>
      </c>
      <c r="BY40" s="10">
        <f t="shared" si="4"/>
        <v>0</v>
      </c>
      <c r="BZ40" s="10">
        <f t="shared" si="4"/>
        <v>33.333333333333336</v>
      </c>
      <c r="CA40" s="10">
        <f t="shared" si="4"/>
        <v>66.666666666666671</v>
      </c>
      <c r="CB40" s="10">
        <f t="shared" si="4"/>
        <v>0</v>
      </c>
      <c r="CC40" s="10">
        <f t="shared" si="4"/>
        <v>33.333333333333336</v>
      </c>
      <c r="CD40" s="10">
        <f t="shared" si="4"/>
        <v>66.666666666666671</v>
      </c>
      <c r="CE40" s="10">
        <f t="shared" si="4"/>
        <v>0</v>
      </c>
      <c r="CF40" s="10">
        <f t="shared" si="4"/>
        <v>33.333333333333336</v>
      </c>
      <c r="CG40" s="10">
        <f t="shared" si="4"/>
        <v>66.666666666666671</v>
      </c>
      <c r="CH40" s="10">
        <f t="shared" si="4"/>
        <v>0</v>
      </c>
      <c r="CI40" s="10">
        <f t="shared" si="4"/>
        <v>0</v>
      </c>
      <c r="CJ40" s="10">
        <f t="shared" si="4"/>
        <v>100</v>
      </c>
      <c r="CK40" s="10">
        <f t="shared" si="4"/>
        <v>0</v>
      </c>
      <c r="CL40" s="10">
        <f t="shared" si="4"/>
        <v>33.333333333333336</v>
      </c>
      <c r="CM40" s="10">
        <f t="shared" si="4"/>
        <v>66.666666666666671</v>
      </c>
      <c r="CN40" s="10">
        <f t="shared" si="4"/>
        <v>0</v>
      </c>
      <c r="CO40" s="10">
        <f t="shared" si="4"/>
        <v>33.333333333333336</v>
      </c>
      <c r="CP40" s="10">
        <f t="shared" si="4"/>
        <v>66.666666666666671</v>
      </c>
      <c r="CQ40" s="10">
        <f t="shared" si="4"/>
        <v>0</v>
      </c>
      <c r="CR40" s="10">
        <f t="shared" si="4"/>
        <v>33.333333333333336</v>
      </c>
      <c r="CS40" s="10">
        <f t="shared" si="4"/>
        <v>66.666666666666671</v>
      </c>
      <c r="CT40" s="10">
        <f t="shared" si="4"/>
        <v>0</v>
      </c>
      <c r="CU40" s="10">
        <f t="shared" si="4"/>
        <v>33.333333333333336</v>
      </c>
      <c r="CV40" s="10">
        <f t="shared" si="4"/>
        <v>66.666666666666671</v>
      </c>
      <c r="CW40" s="10">
        <f t="shared" si="4"/>
        <v>0</v>
      </c>
      <c r="CX40" s="10">
        <f t="shared" si="4"/>
        <v>0</v>
      </c>
      <c r="CY40" s="10">
        <f t="shared" si="4"/>
        <v>100</v>
      </c>
      <c r="CZ40" s="10">
        <f t="shared" si="4"/>
        <v>0</v>
      </c>
      <c r="DA40" s="10">
        <f t="shared" si="4"/>
        <v>33.333333333333336</v>
      </c>
      <c r="DB40" s="10">
        <f t="shared" si="4"/>
        <v>66.666666666666671</v>
      </c>
      <c r="DC40" s="10">
        <f t="shared" si="4"/>
        <v>0</v>
      </c>
      <c r="DD40" s="10">
        <f t="shared" si="4"/>
        <v>33.333333333333336</v>
      </c>
      <c r="DE40" s="10">
        <f t="shared" si="4"/>
        <v>66.666666666666671</v>
      </c>
      <c r="DF40" s="10">
        <f t="shared" si="4"/>
        <v>0</v>
      </c>
      <c r="DG40" s="10">
        <f t="shared" si="4"/>
        <v>33.333333333333336</v>
      </c>
      <c r="DH40" s="10">
        <f t="shared" si="4"/>
        <v>66.666666666666671</v>
      </c>
      <c r="DI40" s="10">
        <f t="shared" si="4"/>
        <v>0</v>
      </c>
      <c r="DJ40" s="10">
        <f t="shared" si="4"/>
        <v>0</v>
      </c>
      <c r="DK40" s="10">
        <f t="shared" si="4"/>
        <v>100</v>
      </c>
      <c r="DL40" s="10">
        <f t="shared" si="4"/>
        <v>0</v>
      </c>
      <c r="DM40" s="10">
        <f t="shared" si="4"/>
        <v>33.333333333333336</v>
      </c>
      <c r="DN40" s="10">
        <f t="shared" si="4"/>
        <v>66.666666666666671</v>
      </c>
      <c r="DO40" s="10">
        <f t="shared" si="4"/>
        <v>0</v>
      </c>
      <c r="DP40" s="10">
        <f t="shared" si="4"/>
        <v>33.333333333333336</v>
      </c>
      <c r="DQ40" s="10">
        <f t="shared" si="4"/>
        <v>66.666666666666671</v>
      </c>
      <c r="DR40" s="10">
        <f t="shared" si="4"/>
        <v>0</v>
      </c>
      <c r="DS40" s="10">
        <f t="shared" si="4"/>
        <v>0</v>
      </c>
      <c r="DT40" s="10">
        <f t="shared" si="4"/>
        <v>100</v>
      </c>
      <c r="DU40" s="10">
        <f t="shared" si="4"/>
        <v>0</v>
      </c>
      <c r="DV40" s="10">
        <f t="shared" si="4"/>
        <v>33.333333333333336</v>
      </c>
      <c r="DW40" s="10">
        <f t="shared" si="4"/>
        <v>66.666666666666671</v>
      </c>
      <c r="DX40" s="10">
        <f t="shared" si="4"/>
        <v>0</v>
      </c>
      <c r="DY40" s="10">
        <f t="shared" si="4"/>
        <v>0</v>
      </c>
      <c r="DZ40" s="10">
        <f t="shared" si="4"/>
        <v>100</v>
      </c>
      <c r="EA40" s="10">
        <f t="shared" si="4"/>
        <v>0</v>
      </c>
      <c r="EB40" s="10">
        <f t="shared" si="4"/>
        <v>33.333333333333336</v>
      </c>
      <c r="EC40" s="10">
        <f t="shared" ref="EC40:FK40" si="5">EC39/3%</f>
        <v>66.666666666666671</v>
      </c>
      <c r="ED40" s="10">
        <f t="shared" si="5"/>
        <v>0</v>
      </c>
      <c r="EE40" s="10">
        <f t="shared" si="5"/>
        <v>33.333333333333336</v>
      </c>
      <c r="EF40" s="10">
        <f t="shared" si="5"/>
        <v>66.666666666666671</v>
      </c>
      <c r="EG40" s="10">
        <f t="shared" si="5"/>
        <v>0</v>
      </c>
      <c r="EH40" s="10">
        <f t="shared" si="5"/>
        <v>0</v>
      </c>
      <c r="EI40" s="10">
        <f t="shared" si="5"/>
        <v>100</v>
      </c>
      <c r="EJ40" s="10">
        <f t="shared" si="5"/>
        <v>0</v>
      </c>
      <c r="EK40" s="10">
        <f t="shared" si="5"/>
        <v>33.333333333333336</v>
      </c>
      <c r="EL40" s="10">
        <f t="shared" si="5"/>
        <v>66.666666666666671</v>
      </c>
      <c r="EM40" s="10">
        <f t="shared" si="5"/>
        <v>0</v>
      </c>
      <c r="EN40" s="10">
        <f t="shared" si="5"/>
        <v>0</v>
      </c>
      <c r="EO40" s="10">
        <f t="shared" si="5"/>
        <v>100</v>
      </c>
      <c r="EP40" s="10">
        <f t="shared" si="5"/>
        <v>0</v>
      </c>
      <c r="EQ40" s="10">
        <f t="shared" si="5"/>
        <v>33.333333333333336</v>
      </c>
      <c r="ER40" s="10">
        <f t="shared" si="5"/>
        <v>66.666666666666671</v>
      </c>
      <c r="ES40" s="10">
        <f t="shared" si="5"/>
        <v>0</v>
      </c>
      <c r="ET40" s="10">
        <f t="shared" si="5"/>
        <v>33.333333333333336</v>
      </c>
      <c r="EU40" s="10">
        <f t="shared" si="5"/>
        <v>66.666666666666671</v>
      </c>
      <c r="EV40" s="10">
        <f t="shared" si="5"/>
        <v>0</v>
      </c>
      <c r="EW40" s="10">
        <f t="shared" si="5"/>
        <v>0</v>
      </c>
      <c r="EX40" s="10">
        <f t="shared" si="5"/>
        <v>100</v>
      </c>
      <c r="EY40" s="10">
        <f t="shared" si="5"/>
        <v>0</v>
      </c>
      <c r="EZ40" s="10">
        <f t="shared" si="5"/>
        <v>33.333333333333336</v>
      </c>
      <c r="FA40" s="10">
        <f t="shared" si="5"/>
        <v>66.666666666666671</v>
      </c>
      <c r="FB40" s="10">
        <f t="shared" si="5"/>
        <v>0</v>
      </c>
      <c r="FC40" s="10">
        <f t="shared" si="5"/>
        <v>0</v>
      </c>
      <c r="FD40" s="10">
        <f t="shared" si="5"/>
        <v>100</v>
      </c>
      <c r="FE40" s="10">
        <f t="shared" si="5"/>
        <v>0</v>
      </c>
      <c r="FF40" s="10">
        <f t="shared" si="5"/>
        <v>0</v>
      </c>
      <c r="FG40" s="10">
        <f t="shared" si="5"/>
        <v>100</v>
      </c>
      <c r="FH40" s="10">
        <f t="shared" si="5"/>
        <v>0</v>
      </c>
      <c r="FI40" s="10">
        <f t="shared" si="5"/>
        <v>33.333333333333336</v>
      </c>
      <c r="FJ40" s="10">
        <f t="shared" si="5"/>
        <v>66.666666666666671</v>
      </c>
      <c r="FK40" s="10">
        <f t="shared" si="5"/>
        <v>0</v>
      </c>
    </row>
    <row r="42" spans="1:167" x14ac:dyDescent="0.25">
      <c r="B42" s="75" t="s">
        <v>627</v>
      </c>
      <c r="C42" s="76"/>
      <c r="D42" s="76"/>
      <c r="E42" s="77"/>
      <c r="F42" s="34"/>
      <c r="G42" s="34"/>
      <c r="H42" s="34"/>
      <c r="I42" s="34"/>
    </row>
    <row r="43" spans="1:167" x14ac:dyDescent="0.25">
      <c r="B43" s="15" t="s">
        <v>327</v>
      </c>
      <c r="C43" s="15" t="s">
        <v>330</v>
      </c>
      <c r="D43" s="32">
        <f>E43/100*3</f>
        <v>0.60000000000000009</v>
      </c>
      <c r="E43" s="32">
        <f>(C40+F40+I40+L40+O40)/5</f>
        <v>20</v>
      </c>
    </row>
    <row r="44" spans="1:167" x14ac:dyDescent="0.25">
      <c r="B44" s="4" t="s">
        <v>328</v>
      </c>
      <c r="C44" s="4" t="s">
        <v>330</v>
      </c>
      <c r="D44" s="26">
        <f>E44/100*3</f>
        <v>1.7999999999999998</v>
      </c>
      <c r="E44" s="26">
        <f>(D40+G40+J40+M40+P40)/5</f>
        <v>60</v>
      </c>
    </row>
    <row r="45" spans="1:167" x14ac:dyDescent="0.25">
      <c r="B45" s="4" t="s">
        <v>329</v>
      </c>
      <c r="C45" s="4" t="s">
        <v>330</v>
      </c>
      <c r="D45" s="26">
        <v>0</v>
      </c>
      <c r="E45" s="26">
        <v>0</v>
      </c>
    </row>
    <row r="46" spans="1:167" x14ac:dyDescent="0.25">
      <c r="B46" s="27"/>
      <c r="C46" s="27"/>
      <c r="D46" s="29">
        <f>SUM(D43:D45)</f>
        <v>2.4</v>
      </c>
      <c r="E46" s="29">
        <f>SUM(E43:E45)</f>
        <v>80</v>
      </c>
    </row>
    <row r="47" spans="1:167" ht="30" customHeight="1" x14ac:dyDescent="0.25">
      <c r="B47" s="4"/>
      <c r="C47" s="4"/>
      <c r="D47" s="84" t="s">
        <v>137</v>
      </c>
      <c r="E47" s="84"/>
      <c r="F47" s="85" t="s">
        <v>138</v>
      </c>
      <c r="G47" s="85"/>
      <c r="H47" s="74" t="s">
        <v>171</v>
      </c>
      <c r="I47" s="74"/>
    </row>
    <row r="48" spans="1:167" x14ac:dyDescent="0.25">
      <c r="B48" s="4" t="s">
        <v>327</v>
      </c>
      <c r="C48" s="4" t="s">
        <v>331</v>
      </c>
      <c r="D48" s="26">
        <f>E48/100*3</f>
        <v>0.60000000000000009</v>
      </c>
      <c r="E48" s="26">
        <f>(R40+U40+X40+AA40+AD40)/5</f>
        <v>20</v>
      </c>
      <c r="F48" s="26">
        <f>G48/100*3</f>
        <v>0.8</v>
      </c>
      <c r="G48" s="26">
        <f>(AG40+AJ40+AM40+AP40+AS40)/5</f>
        <v>26.666666666666668</v>
      </c>
      <c r="H48" s="26">
        <f>I48/100*3</f>
        <v>0.8</v>
      </c>
      <c r="I48" s="26">
        <f>(AV40+AY40+BB40+BE40+BH40)/5</f>
        <v>26.666666666666668</v>
      </c>
    </row>
    <row r="49" spans="2:13" x14ac:dyDescent="0.25">
      <c r="B49" s="4" t="s">
        <v>328</v>
      </c>
      <c r="C49" s="4" t="s">
        <v>331</v>
      </c>
      <c r="D49" s="26">
        <f>E49/100*3</f>
        <v>2.4000000000000004</v>
      </c>
      <c r="E49" s="26">
        <f>(S40+V40+Y40+AB40+AE40)/5</f>
        <v>80.000000000000014</v>
      </c>
      <c r="F49" s="26">
        <f>G49/100*3</f>
        <v>2.2000000000000002</v>
      </c>
      <c r="G49" s="26">
        <f>(AH40+AK40+AN40+AQ40+AT40)/5</f>
        <v>73.333333333333343</v>
      </c>
      <c r="H49" s="26">
        <f>I49/100*3</f>
        <v>2.2000000000000002</v>
      </c>
      <c r="I49" s="26">
        <f>(AW40+AZ40+BC40+BF40+BI40)/5</f>
        <v>73.333333333333343</v>
      </c>
    </row>
    <row r="50" spans="2:13" x14ac:dyDescent="0.25">
      <c r="B50" s="4" t="s">
        <v>329</v>
      </c>
      <c r="C50" s="4" t="s">
        <v>331</v>
      </c>
      <c r="D50" s="26">
        <f>E50/100*25</f>
        <v>0</v>
      </c>
      <c r="E50" s="26">
        <f>(T40+W40+Z40+AC40+AF40)/5</f>
        <v>0</v>
      </c>
      <c r="F50" s="26">
        <f>G50/100*25</f>
        <v>0</v>
      </c>
      <c r="G50" s="26">
        <f>(AI40+AL40+AO40+AR40+AU40)/5</f>
        <v>0</v>
      </c>
      <c r="H50" s="26">
        <f>I50/100*25</f>
        <v>0</v>
      </c>
      <c r="I50" s="26">
        <f>(AX40+BA40+BD40+BG40+BJ40)/5</f>
        <v>0</v>
      </c>
    </row>
    <row r="51" spans="2:13" x14ac:dyDescent="0.25">
      <c r="B51" s="4"/>
      <c r="C51" s="4"/>
      <c r="D51" s="25">
        <f t="shared" ref="D51:I51" si="6">SUM(D48:D50)</f>
        <v>3.0000000000000004</v>
      </c>
      <c r="E51" s="25">
        <f t="shared" si="6"/>
        <v>100.00000000000001</v>
      </c>
      <c r="F51" s="24">
        <f t="shared" si="6"/>
        <v>3</v>
      </c>
      <c r="G51" s="25">
        <f t="shared" si="6"/>
        <v>100.00000000000001</v>
      </c>
      <c r="H51" s="24">
        <f t="shared" si="6"/>
        <v>3</v>
      </c>
      <c r="I51" s="25">
        <f t="shared" si="6"/>
        <v>100.00000000000001</v>
      </c>
    </row>
    <row r="52" spans="2:13" x14ac:dyDescent="0.25">
      <c r="B52" s="4" t="s">
        <v>327</v>
      </c>
      <c r="C52" s="4" t="s">
        <v>332</v>
      </c>
      <c r="D52" s="26">
        <f>E52/100*3</f>
        <v>0.8</v>
      </c>
      <c r="E52" s="26">
        <f>(BK40+BN40+BQ40+BT40+BW40)/5</f>
        <v>26.666666666666668</v>
      </c>
      <c r="I52" s="33"/>
    </row>
    <row r="53" spans="2:13" x14ac:dyDescent="0.25">
      <c r="B53" s="4" t="s">
        <v>328</v>
      </c>
      <c r="C53" s="4" t="s">
        <v>332</v>
      </c>
      <c r="D53" s="26">
        <f>E53/100*3</f>
        <v>2.2000000000000002</v>
      </c>
      <c r="E53" s="26">
        <f>(BL40+BO40+BR40+BU40+BX40)/5</f>
        <v>73.333333333333343</v>
      </c>
    </row>
    <row r="54" spans="2:13" x14ac:dyDescent="0.25">
      <c r="B54" s="4" t="s">
        <v>329</v>
      </c>
      <c r="C54" s="4" t="s">
        <v>332</v>
      </c>
      <c r="D54" s="3">
        <f>E54/100*3</f>
        <v>0</v>
      </c>
      <c r="E54" s="26">
        <f>(BM40+BP40+BS40+BV40+BY40)/5</f>
        <v>0</v>
      </c>
    </row>
    <row r="55" spans="2:13" x14ac:dyDescent="0.25">
      <c r="B55" s="27"/>
      <c r="C55" s="27"/>
      <c r="D55" s="28">
        <f>SUM(D52:D54)</f>
        <v>3</v>
      </c>
      <c r="E55" s="28">
        <f>SUM(E52:E54)</f>
        <v>100.00000000000001</v>
      </c>
      <c r="F55" s="30"/>
    </row>
    <row r="56" spans="2:13" x14ac:dyDescent="0.25">
      <c r="B56" s="4"/>
      <c r="C56" s="4"/>
      <c r="D56" s="73" t="s">
        <v>143</v>
      </c>
      <c r="E56" s="73"/>
      <c r="F56" s="74" t="s">
        <v>139</v>
      </c>
      <c r="G56" s="74"/>
      <c r="H56" s="74" t="s">
        <v>144</v>
      </c>
      <c r="I56" s="74"/>
      <c r="J56" s="74" t="s">
        <v>145</v>
      </c>
      <c r="K56" s="74"/>
      <c r="L56" s="74" t="s">
        <v>9</v>
      </c>
      <c r="M56" s="74"/>
    </row>
    <row r="57" spans="2:13" x14ac:dyDescent="0.25">
      <c r="B57" s="4" t="s">
        <v>327</v>
      </c>
      <c r="C57" s="4" t="s">
        <v>333</v>
      </c>
      <c r="D57" s="26">
        <f>E57/100*3</f>
        <v>0.8</v>
      </c>
      <c r="E57" s="26">
        <f>(BZ40+CC40+CF40+CI40+CL40)/5</f>
        <v>26.666666666666668</v>
      </c>
      <c r="F57" s="26">
        <f>G57/100*3</f>
        <v>0.8</v>
      </c>
      <c r="G57" s="26">
        <f>(CO40+CR40+CU40+CX40+DA40)/5</f>
        <v>26.666666666666668</v>
      </c>
      <c r="H57" s="26">
        <f>I57/100*3</f>
        <v>0.8</v>
      </c>
      <c r="I57" s="26">
        <f>(DD40+DG40+DJ40+DM40+DP40)/5</f>
        <v>26.666666666666668</v>
      </c>
      <c r="J57" s="26">
        <f>K57/100*3</f>
        <v>0.60000000000000009</v>
      </c>
      <c r="K57" s="26">
        <f>(DS40+DV40+DY40+EB40+EE40)/5</f>
        <v>20</v>
      </c>
      <c r="L57" s="26">
        <f>M57/100*3</f>
        <v>0.60000000000000009</v>
      </c>
      <c r="M57" s="26">
        <f>(EH40+EK40+EN40+EQ40+ET40)/5</f>
        <v>20</v>
      </c>
    </row>
    <row r="58" spans="2:13" x14ac:dyDescent="0.25">
      <c r="B58" s="4" t="s">
        <v>328</v>
      </c>
      <c r="C58" s="4" t="s">
        <v>333</v>
      </c>
      <c r="D58" s="26">
        <f>E58/100*3</f>
        <v>2.2000000000000002</v>
      </c>
      <c r="E58" s="26">
        <f>(CA40+CD40+CG40+CJ40+CM40)/5</f>
        <v>73.333333333333343</v>
      </c>
      <c r="F58" s="26">
        <f>G58/100*3</f>
        <v>2.2000000000000002</v>
      </c>
      <c r="G58" s="26">
        <f>(CP40+CS40+CV40+CY40+DB40)/5</f>
        <v>73.333333333333343</v>
      </c>
      <c r="H58" s="26">
        <f>I58/100*3</f>
        <v>2.2000000000000002</v>
      </c>
      <c r="I58" s="26">
        <f>(DE40+DH40+DK40+DN40+DQ40)/5</f>
        <v>73.333333333333343</v>
      </c>
      <c r="J58" s="26">
        <f>K58/100*3</f>
        <v>2.4000000000000004</v>
      </c>
      <c r="K58" s="26">
        <f>(DT40+DW40+DZ40+EC40+EF40)/5</f>
        <v>80.000000000000014</v>
      </c>
      <c r="L58" s="26">
        <f>M58/100*3</f>
        <v>2.4000000000000004</v>
      </c>
      <c r="M58" s="26">
        <f>(EI40+EL40+EO40+ER40+EU40)/5</f>
        <v>80.000000000000014</v>
      </c>
    </row>
    <row r="59" spans="2:13" x14ac:dyDescent="0.25">
      <c r="B59" s="4" t="s">
        <v>329</v>
      </c>
      <c r="C59" s="4" t="s">
        <v>333</v>
      </c>
      <c r="D59" s="26">
        <f>E59/100*3</f>
        <v>0</v>
      </c>
      <c r="E59" s="26">
        <f>(CB40+CE40+CH40+CK40+CN40)/5</f>
        <v>0</v>
      </c>
      <c r="F59" s="26">
        <f>G59/100*25</f>
        <v>0</v>
      </c>
      <c r="G59" s="26">
        <f>(CQ40+CT40+CW40+CZ40+DC40)/5</f>
        <v>0</v>
      </c>
      <c r="H59" s="26">
        <f>I59/100*25</f>
        <v>0</v>
      </c>
      <c r="I59" s="26">
        <f>(DF40+DI40+DL40+DO40+DR40)/5</f>
        <v>0</v>
      </c>
      <c r="J59" s="26">
        <f>K59/100*25</f>
        <v>0</v>
      </c>
      <c r="K59" s="26">
        <f>(DU40+DX40+EA40+ED40+EG40)/5</f>
        <v>0</v>
      </c>
      <c r="L59" s="26">
        <f>M59/100*25</f>
        <v>0</v>
      </c>
      <c r="M59" s="26">
        <f>(EJ40+EM40+EP40+ES40+EV40)/5</f>
        <v>0</v>
      </c>
    </row>
    <row r="60" spans="2:13" x14ac:dyDescent="0.25">
      <c r="B60" s="4"/>
      <c r="C60" s="4"/>
      <c r="D60" s="25">
        <f t="shared" ref="D60:M60" si="7">SUM(D57:D59)</f>
        <v>3</v>
      </c>
      <c r="E60" s="25">
        <f t="shared" si="7"/>
        <v>100.00000000000001</v>
      </c>
      <c r="F60" s="25">
        <f t="shared" si="7"/>
        <v>3</v>
      </c>
      <c r="G60" s="25">
        <f t="shared" si="7"/>
        <v>100.00000000000001</v>
      </c>
      <c r="H60" s="25">
        <f t="shared" si="7"/>
        <v>3</v>
      </c>
      <c r="I60" s="25">
        <f t="shared" si="7"/>
        <v>100.00000000000001</v>
      </c>
      <c r="J60" s="25">
        <f t="shared" si="7"/>
        <v>3.0000000000000004</v>
      </c>
      <c r="K60" s="25">
        <f t="shared" si="7"/>
        <v>100.00000000000001</v>
      </c>
      <c r="L60" s="25">
        <f t="shared" si="7"/>
        <v>3.0000000000000004</v>
      </c>
      <c r="M60" s="25">
        <f t="shared" si="7"/>
        <v>100.00000000000001</v>
      </c>
    </row>
    <row r="61" spans="2:13" x14ac:dyDescent="0.25">
      <c r="B61" s="4" t="s">
        <v>327</v>
      </c>
      <c r="C61" s="4" t="s">
        <v>334</v>
      </c>
      <c r="D61" s="26">
        <f>E61/100*3</f>
        <v>0.4</v>
      </c>
      <c r="E61" s="26">
        <f>(EW40+EZ40+FC40+FF40+FI40)/5</f>
        <v>13.333333333333334</v>
      </c>
      <c r="F61" s="69"/>
      <c r="G61" s="69"/>
      <c r="H61" s="69"/>
      <c r="I61" s="69"/>
      <c r="J61" s="69"/>
      <c r="K61" s="69"/>
      <c r="L61" s="69"/>
      <c r="M61" s="69"/>
    </row>
    <row r="62" spans="2:13" x14ac:dyDescent="0.25">
      <c r="B62" s="4" t="s">
        <v>328</v>
      </c>
      <c r="C62" s="4" t="s">
        <v>334</v>
      </c>
      <c r="D62" s="26">
        <f>E62/100*3</f>
        <v>2.6</v>
      </c>
      <c r="E62" s="26">
        <f>(EX40+FA40+FD40+FG40+FJ40)/5</f>
        <v>86.666666666666671</v>
      </c>
      <c r="F62" s="69"/>
      <c r="G62" s="69"/>
      <c r="H62" s="69"/>
      <c r="I62" s="69"/>
      <c r="J62" s="69"/>
      <c r="K62" s="69"/>
      <c r="L62" s="69"/>
      <c r="M62" s="69"/>
    </row>
    <row r="63" spans="2:13" x14ac:dyDescent="0.25">
      <c r="B63" s="4" t="s">
        <v>329</v>
      </c>
      <c r="C63" s="4" t="s">
        <v>334</v>
      </c>
      <c r="D63" s="26">
        <f>E63/100*3</f>
        <v>0</v>
      </c>
      <c r="E63" s="26">
        <f>(EY40+FB40+FE40+FH40+FK40)/5</f>
        <v>0</v>
      </c>
      <c r="F63" s="69"/>
      <c r="G63" s="69"/>
      <c r="H63" s="69"/>
      <c r="I63" s="69"/>
      <c r="J63" s="69"/>
      <c r="K63" s="69"/>
      <c r="L63" s="69"/>
      <c r="M63" s="69"/>
    </row>
    <row r="64" spans="2:13" x14ac:dyDescent="0.25">
      <c r="B64" s="4"/>
      <c r="C64" s="4"/>
      <c r="D64" s="24">
        <f>SUM(D61:D63)</f>
        <v>3</v>
      </c>
      <c r="E64" s="24">
        <f>SUM(E61:E63)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zoomScale="77" zoomScaleNormal="77" workbookViewId="0">
      <selection activeCell="I2" sqref="I2"/>
    </sheetView>
  </sheetViews>
  <sheetFormatPr defaultRowHeight="15" x14ac:dyDescent="0.25"/>
  <cols>
    <col min="2" max="2" width="26.7109375" customWidth="1"/>
    <col min="21" max="38" width="9.140625" style="60"/>
    <col min="47" max="47" width="9.140625" customWidth="1"/>
  </cols>
  <sheetData>
    <row r="1" spans="1:200" ht="15.75" x14ac:dyDescent="0.25">
      <c r="A1" s="6" t="s">
        <v>10</v>
      </c>
      <c r="B1" s="12" t="s">
        <v>173</v>
      </c>
      <c r="C1" s="17"/>
      <c r="D1" s="17"/>
      <c r="E1" s="17"/>
      <c r="F1" s="17"/>
      <c r="G1" s="17"/>
      <c r="H1" s="17"/>
      <c r="I1" s="1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59"/>
      <c r="V1" s="59"/>
      <c r="W1" s="59"/>
    </row>
    <row r="2" spans="1:200" ht="15.75" x14ac:dyDescent="0.25">
      <c r="A2" s="8" t="s">
        <v>658</v>
      </c>
      <c r="B2" s="7"/>
      <c r="C2" s="7"/>
      <c r="D2" s="7"/>
      <c r="E2" s="7"/>
      <c r="F2" s="7"/>
      <c r="G2" s="13"/>
      <c r="H2" s="13"/>
      <c r="I2" s="1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59"/>
      <c r="V2" s="59"/>
      <c r="W2" s="59"/>
      <c r="GP2" s="105" t="s">
        <v>629</v>
      </c>
      <c r="GQ2" s="105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59"/>
      <c r="V3" s="59"/>
      <c r="W3" s="59"/>
    </row>
    <row r="4" spans="1:200" ht="15.75" customHeight="1" x14ac:dyDescent="0.25">
      <c r="A4" s="90" t="s">
        <v>0</v>
      </c>
      <c r="B4" s="90" t="s">
        <v>73</v>
      </c>
      <c r="C4" s="114" t="s">
        <v>174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3" t="s">
        <v>136</v>
      </c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 t="s">
        <v>345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29" t="s">
        <v>142</v>
      </c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74" t="s">
        <v>175</v>
      </c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</row>
    <row r="5" spans="1:200" ht="13.5" customHeight="1" x14ac:dyDescent="0.25">
      <c r="A5" s="90"/>
      <c r="B5" s="90"/>
      <c r="C5" s="92" t="s">
        <v>659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134" t="s">
        <v>137</v>
      </c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06" t="s">
        <v>138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 t="s">
        <v>171</v>
      </c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92" t="s">
        <v>172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 t="s">
        <v>143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101" t="s">
        <v>139</v>
      </c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 t="s">
        <v>144</v>
      </c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30" t="s">
        <v>145</v>
      </c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01" t="s">
        <v>9</v>
      </c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6" t="s">
        <v>141</v>
      </c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</row>
    <row r="6" spans="1:200" ht="15.75" hidden="1" x14ac:dyDescent="0.25">
      <c r="A6" s="90"/>
      <c r="B6" s="90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61"/>
      <c r="V6" s="61"/>
      <c r="W6" s="61"/>
      <c r="X6" s="61"/>
      <c r="Y6" s="61"/>
      <c r="Z6" s="61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0"/>
      <c r="B7" s="90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61"/>
      <c r="V7" s="61"/>
      <c r="W7" s="61"/>
      <c r="X7" s="61"/>
      <c r="Y7" s="61"/>
      <c r="Z7" s="61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0"/>
      <c r="B8" s="90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61"/>
      <c r="V8" s="61"/>
      <c r="W8" s="61"/>
      <c r="X8" s="61"/>
      <c r="Y8" s="61"/>
      <c r="Z8" s="61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0"/>
      <c r="B9" s="90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61"/>
      <c r="V9" s="61"/>
      <c r="W9" s="61"/>
      <c r="X9" s="61"/>
      <c r="Y9" s="61"/>
      <c r="Z9" s="61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0"/>
      <c r="B10" s="90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61"/>
      <c r="V10" s="61"/>
      <c r="W10" s="61"/>
      <c r="X10" s="61"/>
      <c r="Y10" s="61"/>
      <c r="Z10" s="61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0"/>
      <c r="B11" s="90"/>
      <c r="C11" s="92" t="s">
        <v>38</v>
      </c>
      <c r="D11" s="92" t="s">
        <v>2</v>
      </c>
      <c r="E11" s="92" t="s">
        <v>3</v>
      </c>
      <c r="F11" s="92" t="s">
        <v>39</v>
      </c>
      <c r="G11" s="92" t="s">
        <v>4</v>
      </c>
      <c r="H11" s="92" t="s">
        <v>5</v>
      </c>
      <c r="I11" s="92" t="s">
        <v>67</v>
      </c>
      <c r="J11" s="92" t="s">
        <v>4</v>
      </c>
      <c r="K11" s="92" t="s">
        <v>5</v>
      </c>
      <c r="L11" s="92" t="s">
        <v>40</v>
      </c>
      <c r="M11" s="92" t="s">
        <v>1</v>
      </c>
      <c r="N11" s="92" t="s">
        <v>2</v>
      </c>
      <c r="O11" s="92" t="s">
        <v>41</v>
      </c>
      <c r="P11" s="92"/>
      <c r="Q11" s="92"/>
      <c r="R11" s="92" t="s">
        <v>42</v>
      </c>
      <c r="S11" s="92"/>
      <c r="T11" s="92"/>
      <c r="U11" s="134" t="s">
        <v>43</v>
      </c>
      <c r="V11" s="134"/>
      <c r="W11" s="134"/>
      <c r="X11" s="134" t="s">
        <v>44</v>
      </c>
      <c r="Y11" s="134"/>
      <c r="Z11" s="134"/>
      <c r="AA11" s="133" t="s">
        <v>484</v>
      </c>
      <c r="AB11" s="133"/>
      <c r="AC11" s="133"/>
      <c r="AD11" s="133" t="s">
        <v>45</v>
      </c>
      <c r="AE11" s="133"/>
      <c r="AF11" s="133"/>
      <c r="AG11" s="134" t="s">
        <v>46</v>
      </c>
      <c r="AH11" s="134"/>
      <c r="AI11" s="134"/>
      <c r="AJ11" s="133" t="s">
        <v>47</v>
      </c>
      <c r="AK11" s="133"/>
      <c r="AL11" s="133"/>
      <c r="AM11" s="92" t="s">
        <v>48</v>
      </c>
      <c r="AN11" s="92"/>
      <c r="AO11" s="92"/>
      <c r="AP11" s="92" t="s">
        <v>49</v>
      </c>
      <c r="AQ11" s="92"/>
      <c r="AR11" s="92"/>
      <c r="AS11" s="92" t="s">
        <v>50</v>
      </c>
      <c r="AT11" s="92"/>
      <c r="AU11" s="92"/>
      <c r="AV11" s="106" t="s">
        <v>51</v>
      </c>
      <c r="AW11" s="106"/>
      <c r="AX11" s="106"/>
      <c r="AY11" s="106" t="s">
        <v>52</v>
      </c>
      <c r="AZ11" s="106"/>
      <c r="BA11" s="106"/>
      <c r="BB11" s="106" t="s">
        <v>53</v>
      </c>
      <c r="BC11" s="106"/>
      <c r="BD11" s="106"/>
      <c r="BE11" s="106" t="s">
        <v>68</v>
      </c>
      <c r="BF11" s="106"/>
      <c r="BG11" s="106"/>
      <c r="BH11" s="106" t="s">
        <v>508</v>
      </c>
      <c r="BI11" s="106"/>
      <c r="BJ11" s="106"/>
      <c r="BK11" s="106" t="s">
        <v>54</v>
      </c>
      <c r="BL11" s="106"/>
      <c r="BM11" s="106"/>
      <c r="BN11" s="106" t="s">
        <v>55</v>
      </c>
      <c r="BO11" s="106"/>
      <c r="BP11" s="106"/>
      <c r="BQ11" s="106" t="s">
        <v>56</v>
      </c>
      <c r="BR11" s="106"/>
      <c r="BS11" s="106"/>
      <c r="BT11" s="106" t="s">
        <v>57</v>
      </c>
      <c r="BU11" s="106"/>
      <c r="BV11" s="106"/>
      <c r="BW11" s="106" t="s">
        <v>199</v>
      </c>
      <c r="BX11" s="106"/>
      <c r="BY11" s="106"/>
      <c r="BZ11" s="106" t="s">
        <v>200</v>
      </c>
      <c r="CA11" s="106"/>
      <c r="CB11" s="106"/>
      <c r="CC11" s="106" t="s">
        <v>201</v>
      </c>
      <c r="CD11" s="106"/>
      <c r="CE11" s="106"/>
      <c r="CF11" s="106" t="s">
        <v>202</v>
      </c>
      <c r="CG11" s="106"/>
      <c r="CH11" s="106"/>
      <c r="CI11" s="106" t="s">
        <v>203</v>
      </c>
      <c r="CJ11" s="106"/>
      <c r="CK11" s="106"/>
      <c r="CL11" s="106" t="s">
        <v>204</v>
      </c>
      <c r="CM11" s="106"/>
      <c r="CN11" s="106"/>
      <c r="CO11" s="98" t="s">
        <v>58</v>
      </c>
      <c r="CP11" s="99"/>
      <c r="CQ11" s="100"/>
      <c r="CR11" s="106" t="s">
        <v>59</v>
      </c>
      <c r="CS11" s="106"/>
      <c r="CT11" s="106"/>
      <c r="CU11" s="106" t="s">
        <v>69</v>
      </c>
      <c r="CV11" s="106"/>
      <c r="CW11" s="106"/>
      <c r="CX11" s="106" t="s">
        <v>60</v>
      </c>
      <c r="CY11" s="106"/>
      <c r="CZ11" s="106"/>
      <c r="DA11" s="106" t="s">
        <v>61</v>
      </c>
      <c r="DB11" s="106"/>
      <c r="DC11" s="106"/>
      <c r="DD11" s="106" t="s">
        <v>62</v>
      </c>
      <c r="DE11" s="106"/>
      <c r="DF11" s="106"/>
      <c r="DG11" s="106" t="s">
        <v>63</v>
      </c>
      <c r="DH11" s="106"/>
      <c r="DI11" s="106"/>
      <c r="DJ11" s="106" t="s">
        <v>64</v>
      </c>
      <c r="DK11" s="106"/>
      <c r="DL11" s="106"/>
      <c r="DM11" s="106" t="s">
        <v>65</v>
      </c>
      <c r="DN11" s="106"/>
      <c r="DO11" s="106"/>
      <c r="DP11" s="106" t="s">
        <v>66</v>
      </c>
      <c r="DQ11" s="106"/>
      <c r="DR11" s="106"/>
      <c r="DS11" s="106" t="s">
        <v>70</v>
      </c>
      <c r="DT11" s="106"/>
      <c r="DU11" s="106"/>
      <c r="DV11" s="106" t="s">
        <v>71</v>
      </c>
      <c r="DW11" s="106"/>
      <c r="DX11" s="106"/>
      <c r="DY11" s="106" t="s">
        <v>72</v>
      </c>
      <c r="DZ11" s="106"/>
      <c r="EA11" s="106"/>
      <c r="EB11" s="106" t="s">
        <v>182</v>
      </c>
      <c r="EC11" s="106"/>
      <c r="ED11" s="106"/>
      <c r="EE11" s="106" t="s">
        <v>183</v>
      </c>
      <c r="EF11" s="106"/>
      <c r="EG11" s="106"/>
      <c r="EH11" s="106" t="s">
        <v>184</v>
      </c>
      <c r="EI11" s="106"/>
      <c r="EJ11" s="106"/>
      <c r="EK11" s="106" t="s">
        <v>185</v>
      </c>
      <c r="EL11" s="106"/>
      <c r="EM11" s="106"/>
      <c r="EN11" s="106" t="s">
        <v>186</v>
      </c>
      <c r="EO11" s="106"/>
      <c r="EP11" s="106"/>
      <c r="EQ11" s="106" t="s">
        <v>187</v>
      </c>
      <c r="ER11" s="106"/>
      <c r="ES11" s="106"/>
      <c r="ET11" s="106" t="s">
        <v>188</v>
      </c>
      <c r="EU11" s="106"/>
      <c r="EV11" s="106"/>
      <c r="EW11" s="106" t="s">
        <v>189</v>
      </c>
      <c r="EX11" s="106"/>
      <c r="EY11" s="106"/>
      <c r="EZ11" s="106" t="s">
        <v>190</v>
      </c>
      <c r="FA11" s="106"/>
      <c r="FB11" s="106"/>
      <c r="FC11" s="106" t="s">
        <v>191</v>
      </c>
      <c r="FD11" s="106"/>
      <c r="FE11" s="106"/>
      <c r="FF11" s="106" t="s">
        <v>192</v>
      </c>
      <c r="FG11" s="106"/>
      <c r="FH11" s="106"/>
      <c r="FI11" s="106" t="s">
        <v>193</v>
      </c>
      <c r="FJ11" s="106"/>
      <c r="FK11" s="106"/>
      <c r="FL11" s="106" t="s">
        <v>194</v>
      </c>
      <c r="FM11" s="106"/>
      <c r="FN11" s="106"/>
      <c r="FO11" s="106" t="s">
        <v>195</v>
      </c>
      <c r="FP11" s="106"/>
      <c r="FQ11" s="106"/>
      <c r="FR11" s="106" t="s">
        <v>196</v>
      </c>
      <c r="FS11" s="106"/>
      <c r="FT11" s="106"/>
      <c r="FU11" s="106" t="s">
        <v>197</v>
      </c>
      <c r="FV11" s="106"/>
      <c r="FW11" s="106"/>
      <c r="FX11" s="106" t="s">
        <v>198</v>
      </c>
      <c r="FY11" s="106"/>
      <c r="FZ11" s="106"/>
      <c r="GA11" s="106" t="s">
        <v>176</v>
      </c>
      <c r="GB11" s="106"/>
      <c r="GC11" s="106"/>
      <c r="GD11" s="106" t="s">
        <v>177</v>
      </c>
      <c r="GE11" s="106"/>
      <c r="GF11" s="106"/>
      <c r="GG11" s="106" t="s">
        <v>178</v>
      </c>
      <c r="GH11" s="106"/>
      <c r="GI11" s="106"/>
      <c r="GJ11" s="106" t="s">
        <v>179</v>
      </c>
      <c r="GK11" s="106"/>
      <c r="GL11" s="106"/>
      <c r="GM11" s="106" t="s">
        <v>180</v>
      </c>
      <c r="GN11" s="106"/>
      <c r="GO11" s="106"/>
      <c r="GP11" s="106" t="s">
        <v>181</v>
      </c>
      <c r="GQ11" s="106"/>
      <c r="GR11" s="106"/>
    </row>
    <row r="12" spans="1:200" ht="87" customHeight="1" x14ac:dyDescent="0.25">
      <c r="A12" s="90"/>
      <c r="B12" s="90"/>
      <c r="C12" s="131" t="s">
        <v>458</v>
      </c>
      <c r="D12" s="131"/>
      <c r="E12" s="131"/>
      <c r="F12" s="131" t="s">
        <v>460</v>
      </c>
      <c r="G12" s="131"/>
      <c r="H12" s="131"/>
      <c r="I12" s="131" t="s">
        <v>463</v>
      </c>
      <c r="J12" s="131"/>
      <c r="K12" s="131"/>
      <c r="L12" s="131" t="s">
        <v>467</v>
      </c>
      <c r="M12" s="131"/>
      <c r="N12" s="131"/>
      <c r="O12" s="131" t="s">
        <v>471</v>
      </c>
      <c r="P12" s="131"/>
      <c r="Q12" s="131"/>
      <c r="R12" s="131" t="s">
        <v>475</v>
      </c>
      <c r="S12" s="131"/>
      <c r="T12" s="131"/>
      <c r="U12" s="135" t="s">
        <v>479</v>
      </c>
      <c r="V12" s="135"/>
      <c r="W12" s="135"/>
      <c r="X12" s="135" t="s">
        <v>483</v>
      </c>
      <c r="Y12" s="135"/>
      <c r="Z12" s="135"/>
      <c r="AA12" s="135" t="s">
        <v>485</v>
      </c>
      <c r="AB12" s="135"/>
      <c r="AC12" s="135"/>
      <c r="AD12" s="135" t="s">
        <v>257</v>
      </c>
      <c r="AE12" s="135"/>
      <c r="AF12" s="135"/>
      <c r="AG12" s="135" t="s">
        <v>490</v>
      </c>
      <c r="AH12" s="135"/>
      <c r="AI12" s="135"/>
      <c r="AJ12" s="135" t="s">
        <v>491</v>
      </c>
      <c r="AK12" s="135"/>
      <c r="AL12" s="135"/>
      <c r="AM12" s="132" t="s">
        <v>492</v>
      </c>
      <c r="AN12" s="132"/>
      <c r="AO12" s="132"/>
      <c r="AP12" s="132" t="s">
        <v>493</v>
      </c>
      <c r="AQ12" s="132"/>
      <c r="AR12" s="132"/>
      <c r="AS12" s="132" t="s">
        <v>494</v>
      </c>
      <c r="AT12" s="132"/>
      <c r="AU12" s="132"/>
      <c r="AV12" s="132" t="s">
        <v>498</v>
      </c>
      <c r="AW12" s="132"/>
      <c r="AX12" s="132"/>
      <c r="AY12" s="132" t="s">
        <v>502</v>
      </c>
      <c r="AZ12" s="132"/>
      <c r="BA12" s="132"/>
      <c r="BB12" s="132" t="s">
        <v>505</v>
      </c>
      <c r="BC12" s="132"/>
      <c r="BD12" s="132"/>
      <c r="BE12" s="132" t="s">
        <v>506</v>
      </c>
      <c r="BF12" s="132"/>
      <c r="BG12" s="132"/>
      <c r="BH12" s="132" t="s">
        <v>509</v>
      </c>
      <c r="BI12" s="132"/>
      <c r="BJ12" s="132"/>
      <c r="BK12" s="132" t="s">
        <v>510</v>
      </c>
      <c r="BL12" s="132"/>
      <c r="BM12" s="132"/>
      <c r="BN12" s="132" t="s">
        <v>511</v>
      </c>
      <c r="BO12" s="132"/>
      <c r="BP12" s="132"/>
      <c r="BQ12" s="132" t="s">
        <v>278</v>
      </c>
      <c r="BR12" s="132"/>
      <c r="BS12" s="132"/>
      <c r="BT12" s="132" t="s">
        <v>281</v>
      </c>
      <c r="BU12" s="132"/>
      <c r="BV12" s="132"/>
      <c r="BW12" s="131" t="s">
        <v>512</v>
      </c>
      <c r="BX12" s="131"/>
      <c r="BY12" s="131"/>
      <c r="BZ12" s="131" t="s">
        <v>513</v>
      </c>
      <c r="CA12" s="131"/>
      <c r="CB12" s="131"/>
      <c r="CC12" s="131" t="s">
        <v>514</v>
      </c>
      <c r="CD12" s="131"/>
      <c r="CE12" s="131"/>
      <c r="CF12" s="131" t="s">
        <v>518</v>
      </c>
      <c r="CG12" s="131"/>
      <c r="CH12" s="131"/>
      <c r="CI12" s="131" t="s">
        <v>522</v>
      </c>
      <c r="CJ12" s="131"/>
      <c r="CK12" s="131"/>
      <c r="CL12" s="131" t="s">
        <v>291</v>
      </c>
      <c r="CM12" s="131"/>
      <c r="CN12" s="131"/>
      <c r="CO12" s="132" t="s">
        <v>524</v>
      </c>
      <c r="CP12" s="132"/>
      <c r="CQ12" s="132"/>
      <c r="CR12" s="132" t="s">
        <v>528</v>
      </c>
      <c r="CS12" s="132"/>
      <c r="CT12" s="132"/>
      <c r="CU12" s="132" t="s">
        <v>531</v>
      </c>
      <c r="CV12" s="132"/>
      <c r="CW12" s="132"/>
      <c r="CX12" s="132" t="s">
        <v>535</v>
      </c>
      <c r="CY12" s="132"/>
      <c r="CZ12" s="132"/>
      <c r="DA12" s="132" t="s">
        <v>299</v>
      </c>
      <c r="DB12" s="132"/>
      <c r="DC12" s="132"/>
      <c r="DD12" s="131" t="s">
        <v>536</v>
      </c>
      <c r="DE12" s="131"/>
      <c r="DF12" s="131"/>
      <c r="DG12" s="131" t="s">
        <v>540</v>
      </c>
      <c r="DH12" s="131"/>
      <c r="DI12" s="131"/>
      <c r="DJ12" s="131" t="s">
        <v>544</v>
      </c>
      <c r="DK12" s="131"/>
      <c r="DL12" s="131"/>
      <c r="DM12" s="132" t="s">
        <v>546</v>
      </c>
      <c r="DN12" s="132"/>
      <c r="DO12" s="132"/>
      <c r="DP12" s="131" t="s">
        <v>547</v>
      </c>
      <c r="DQ12" s="131"/>
      <c r="DR12" s="131"/>
      <c r="DS12" s="131" t="s">
        <v>307</v>
      </c>
      <c r="DT12" s="131"/>
      <c r="DU12" s="131"/>
      <c r="DV12" s="131" t="s">
        <v>309</v>
      </c>
      <c r="DW12" s="131"/>
      <c r="DX12" s="131"/>
      <c r="DY12" s="132" t="s">
        <v>552</v>
      </c>
      <c r="DZ12" s="132"/>
      <c r="EA12" s="132"/>
      <c r="EB12" s="132" t="s">
        <v>555</v>
      </c>
      <c r="EC12" s="132"/>
      <c r="ED12" s="132"/>
      <c r="EE12" s="132" t="s">
        <v>556</v>
      </c>
      <c r="EF12" s="132"/>
      <c r="EG12" s="132"/>
      <c r="EH12" s="132" t="s">
        <v>560</v>
      </c>
      <c r="EI12" s="132"/>
      <c r="EJ12" s="132"/>
      <c r="EK12" s="132" t="s">
        <v>564</v>
      </c>
      <c r="EL12" s="132"/>
      <c r="EM12" s="132"/>
      <c r="EN12" s="132" t="s">
        <v>315</v>
      </c>
      <c r="EO12" s="132"/>
      <c r="EP12" s="132"/>
      <c r="EQ12" s="131" t="s">
        <v>566</v>
      </c>
      <c r="ER12" s="131"/>
      <c r="ES12" s="131"/>
      <c r="ET12" s="131" t="s">
        <v>322</v>
      </c>
      <c r="EU12" s="131"/>
      <c r="EV12" s="131"/>
      <c r="EW12" s="131" t="s">
        <v>573</v>
      </c>
      <c r="EX12" s="131"/>
      <c r="EY12" s="131"/>
      <c r="EZ12" s="131" t="s">
        <v>318</v>
      </c>
      <c r="FA12" s="131"/>
      <c r="FB12" s="131"/>
      <c r="FC12" s="131" t="s">
        <v>319</v>
      </c>
      <c r="FD12" s="131"/>
      <c r="FE12" s="131"/>
      <c r="FF12" s="131" t="s">
        <v>580</v>
      </c>
      <c r="FG12" s="131"/>
      <c r="FH12" s="131"/>
      <c r="FI12" s="132" t="s">
        <v>584</v>
      </c>
      <c r="FJ12" s="132"/>
      <c r="FK12" s="132"/>
      <c r="FL12" s="132" t="s">
        <v>588</v>
      </c>
      <c r="FM12" s="132"/>
      <c r="FN12" s="132"/>
      <c r="FO12" s="132" t="s">
        <v>592</v>
      </c>
      <c r="FP12" s="132"/>
      <c r="FQ12" s="132"/>
      <c r="FR12" s="132" t="s">
        <v>323</v>
      </c>
      <c r="FS12" s="132"/>
      <c r="FT12" s="132"/>
      <c r="FU12" s="132" t="s">
        <v>599</v>
      </c>
      <c r="FV12" s="132"/>
      <c r="FW12" s="132"/>
      <c r="FX12" s="132" t="s">
        <v>602</v>
      </c>
      <c r="FY12" s="132"/>
      <c r="FZ12" s="132"/>
      <c r="GA12" s="131" t="s">
        <v>606</v>
      </c>
      <c r="GB12" s="131"/>
      <c r="GC12" s="131"/>
      <c r="GD12" s="131" t="s">
        <v>607</v>
      </c>
      <c r="GE12" s="131"/>
      <c r="GF12" s="131"/>
      <c r="GG12" s="131" t="s">
        <v>611</v>
      </c>
      <c r="GH12" s="131"/>
      <c r="GI12" s="131"/>
      <c r="GJ12" s="131" t="s">
        <v>615</v>
      </c>
      <c r="GK12" s="131"/>
      <c r="GL12" s="131"/>
      <c r="GM12" s="131" t="s">
        <v>619</v>
      </c>
      <c r="GN12" s="131"/>
      <c r="GO12" s="131"/>
      <c r="GP12" s="131" t="s">
        <v>623</v>
      </c>
      <c r="GQ12" s="131"/>
      <c r="GR12" s="131"/>
    </row>
    <row r="13" spans="1:200" ht="144" x14ac:dyDescent="0.25">
      <c r="A13" s="90"/>
      <c r="B13" s="90"/>
      <c r="C13" s="44" t="s">
        <v>342</v>
      </c>
      <c r="D13" s="44" t="s">
        <v>344</v>
      </c>
      <c r="E13" s="44" t="s">
        <v>459</v>
      </c>
      <c r="F13" s="44" t="s">
        <v>461</v>
      </c>
      <c r="G13" s="44" t="s">
        <v>253</v>
      </c>
      <c r="H13" s="44" t="s">
        <v>462</v>
      </c>
      <c r="I13" s="44" t="s">
        <v>464</v>
      </c>
      <c r="J13" s="44" t="s">
        <v>465</v>
      </c>
      <c r="K13" s="44" t="s">
        <v>466</v>
      </c>
      <c r="L13" s="44" t="s">
        <v>468</v>
      </c>
      <c r="M13" s="44" t="s">
        <v>469</v>
      </c>
      <c r="N13" s="44" t="s">
        <v>470</v>
      </c>
      <c r="O13" s="44" t="s">
        <v>472</v>
      </c>
      <c r="P13" s="44" t="s">
        <v>473</v>
      </c>
      <c r="Q13" s="44" t="s">
        <v>474</v>
      </c>
      <c r="R13" s="44" t="s">
        <v>476</v>
      </c>
      <c r="S13" s="44" t="s">
        <v>477</v>
      </c>
      <c r="T13" s="44" t="s">
        <v>478</v>
      </c>
      <c r="U13" s="63" t="s">
        <v>480</v>
      </c>
      <c r="V13" s="63" t="s">
        <v>481</v>
      </c>
      <c r="W13" s="63" t="s">
        <v>482</v>
      </c>
      <c r="X13" s="63" t="s">
        <v>89</v>
      </c>
      <c r="Y13" s="63" t="s">
        <v>254</v>
      </c>
      <c r="Z13" s="63" t="s">
        <v>91</v>
      </c>
      <c r="AA13" s="63" t="s">
        <v>255</v>
      </c>
      <c r="AB13" s="63" t="s">
        <v>486</v>
      </c>
      <c r="AC13" s="63" t="s">
        <v>256</v>
      </c>
      <c r="AD13" s="63" t="s">
        <v>487</v>
      </c>
      <c r="AE13" s="63" t="s">
        <v>488</v>
      </c>
      <c r="AF13" s="63" t="s">
        <v>489</v>
      </c>
      <c r="AG13" s="63" t="s">
        <v>261</v>
      </c>
      <c r="AH13" s="63" t="s">
        <v>262</v>
      </c>
      <c r="AI13" s="63" t="s">
        <v>263</v>
      </c>
      <c r="AJ13" s="63" t="s">
        <v>113</v>
      </c>
      <c r="AK13" s="63" t="s">
        <v>264</v>
      </c>
      <c r="AL13" s="63" t="s">
        <v>265</v>
      </c>
      <c r="AM13" s="44" t="s">
        <v>266</v>
      </c>
      <c r="AN13" s="44" t="s">
        <v>267</v>
      </c>
      <c r="AO13" s="44" t="s">
        <v>268</v>
      </c>
      <c r="AP13" s="44" t="s">
        <v>269</v>
      </c>
      <c r="AQ13" s="44" t="s">
        <v>270</v>
      </c>
      <c r="AR13" s="44" t="s">
        <v>271</v>
      </c>
      <c r="AS13" s="44" t="s">
        <v>495</v>
      </c>
      <c r="AT13" s="44" t="s">
        <v>496</v>
      </c>
      <c r="AU13" s="44" t="s">
        <v>497</v>
      </c>
      <c r="AV13" s="44" t="s">
        <v>499</v>
      </c>
      <c r="AW13" s="44" t="s">
        <v>500</v>
      </c>
      <c r="AX13" s="44" t="s">
        <v>501</v>
      </c>
      <c r="AY13" s="44" t="s">
        <v>503</v>
      </c>
      <c r="AZ13" s="44" t="s">
        <v>504</v>
      </c>
      <c r="BA13" s="44" t="s">
        <v>76</v>
      </c>
      <c r="BB13" s="44" t="s">
        <v>272</v>
      </c>
      <c r="BC13" s="44" t="s">
        <v>273</v>
      </c>
      <c r="BD13" s="44" t="s">
        <v>274</v>
      </c>
      <c r="BE13" s="23" t="s">
        <v>80</v>
      </c>
      <c r="BF13" s="23" t="s">
        <v>79</v>
      </c>
      <c r="BG13" s="23" t="s">
        <v>507</v>
      </c>
      <c r="BH13" s="23" t="s">
        <v>275</v>
      </c>
      <c r="BI13" s="23" t="s">
        <v>276</v>
      </c>
      <c r="BJ13" s="23" t="s">
        <v>277</v>
      </c>
      <c r="BK13" s="23" t="s">
        <v>84</v>
      </c>
      <c r="BL13" s="23" t="s">
        <v>81</v>
      </c>
      <c r="BM13" s="23" t="s">
        <v>82</v>
      </c>
      <c r="BN13" s="23" t="s">
        <v>258</v>
      </c>
      <c r="BO13" s="23" t="s">
        <v>259</v>
      </c>
      <c r="BP13" s="23" t="s">
        <v>260</v>
      </c>
      <c r="BQ13" s="23" t="s">
        <v>278</v>
      </c>
      <c r="BR13" s="23" t="s">
        <v>279</v>
      </c>
      <c r="BS13" s="23" t="s">
        <v>280</v>
      </c>
      <c r="BT13" s="23" t="s">
        <v>281</v>
      </c>
      <c r="BU13" s="23" t="s">
        <v>282</v>
      </c>
      <c r="BV13" s="23" t="s">
        <v>283</v>
      </c>
      <c r="BW13" s="44" t="s">
        <v>284</v>
      </c>
      <c r="BX13" s="44" t="s">
        <v>285</v>
      </c>
      <c r="BY13" s="44" t="s">
        <v>286</v>
      </c>
      <c r="BZ13" s="44" t="s">
        <v>205</v>
      </c>
      <c r="CA13" s="44" t="s">
        <v>210</v>
      </c>
      <c r="CB13" s="44" t="s">
        <v>287</v>
      </c>
      <c r="CC13" s="23" t="s">
        <v>515</v>
      </c>
      <c r="CD13" s="23" t="s">
        <v>516</v>
      </c>
      <c r="CE13" s="23" t="s">
        <v>517</v>
      </c>
      <c r="CF13" s="44" t="s">
        <v>519</v>
      </c>
      <c r="CG13" s="44" t="s">
        <v>520</v>
      </c>
      <c r="CH13" s="44" t="s">
        <v>521</v>
      </c>
      <c r="CI13" s="44" t="s">
        <v>288</v>
      </c>
      <c r="CJ13" s="44" t="s">
        <v>289</v>
      </c>
      <c r="CK13" s="44" t="s">
        <v>290</v>
      </c>
      <c r="CL13" s="44" t="s">
        <v>291</v>
      </c>
      <c r="CM13" s="44" t="s">
        <v>292</v>
      </c>
      <c r="CN13" s="44" t="s">
        <v>523</v>
      </c>
      <c r="CO13" s="23" t="s">
        <v>525</v>
      </c>
      <c r="CP13" s="23" t="s">
        <v>526</v>
      </c>
      <c r="CQ13" s="23" t="s">
        <v>527</v>
      </c>
      <c r="CR13" s="23" t="s">
        <v>529</v>
      </c>
      <c r="CS13" s="23" t="s">
        <v>530</v>
      </c>
      <c r="CT13" s="23" t="s">
        <v>92</v>
      </c>
      <c r="CU13" s="23" t="s">
        <v>532</v>
      </c>
      <c r="CV13" s="23" t="s">
        <v>533</v>
      </c>
      <c r="CW13" s="23" t="s">
        <v>534</v>
      </c>
      <c r="CX13" s="23" t="s">
        <v>296</v>
      </c>
      <c r="CY13" s="23" t="s">
        <v>297</v>
      </c>
      <c r="CZ13" s="23" t="s">
        <v>298</v>
      </c>
      <c r="DA13" s="23" t="s">
        <v>299</v>
      </c>
      <c r="DB13" s="23" t="s">
        <v>300</v>
      </c>
      <c r="DC13" s="23" t="s">
        <v>301</v>
      </c>
      <c r="DD13" s="23" t="s">
        <v>537</v>
      </c>
      <c r="DE13" s="23" t="s">
        <v>538</v>
      </c>
      <c r="DF13" s="23" t="s">
        <v>539</v>
      </c>
      <c r="DG13" s="44" t="s">
        <v>541</v>
      </c>
      <c r="DH13" s="44" t="s">
        <v>542</v>
      </c>
      <c r="DI13" s="44" t="s">
        <v>543</v>
      </c>
      <c r="DJ13" s="44" t="s">
        <v>302</v>
      </c>
      <c r="DK13" s="44" t="s">
        <v>303</v>
      </c>
      <c r="DL13" s="44" t="s">
        <v>545</v>
      </c>
      <c r="DM13" s="44" t="s">
        <v>304</v>
      </c>
      <c r="DN13" s="44" t="s">
        <v>305</v>
      </c>
      <c r="DO13" s="44" t="s">
        <v>306</v>
      </c>
      <c r="DP13" s="44" t="s">
        <v>293</v>
      </c>
      <c r="DQ13" s="44" t="s">
        <v>294</v>
      </c>
      <c r="DR13" s="44" t="s">
        <v>295</v>
      </c>
      <c r="DS13" s="44" t="s">
        <v>548</v>
      </c>
      <c r="DT13" s="44" t="s">
        <v>549</v>
      </c>
      <c r="DU13" s="44" t="s">
        <v>308</v>
      </c>
      <c r="DV13" s="44" t="s">
        <v>309</v>
      </c>
      <c r="DW13" s="44" t="s">
        <v>550</v>
      </c>
      <c r="DX13" s="44" t="s">
        <v>551</v>
      </c>
      <c r="DY13" s="44" t="s">
        <v>552</v>
      </c>
      <c r="DZ13" s="44" t="s">
        <v>553</v>
      </c>
      <c r="EA13" s="44" t="s">
        <v>554</v>
      </c>
      <c r="EB13" s="44" t="s">
        <v>310</v>
      </c>
      <c r="EC13" s="44" t="s">
        <v>311</v>
      </c>
      <c r="ED13" s="44" t="s">
        <v>312</v>
      </c>
      <c r="EE13" s="44" t="s">
        <v>557</v>
      </c>
      <c r="EF13" s="44" t="s">
        <v>558</v>
      </c>
      <c r="EG13" s="44" t="s">
        <v>559</v>
      </c>
      <c r="EH13" s="44" t="s">
        <v>561</v>
      </c>
      <c r="EI13" s="44" t="s">
        <v>562</v>
      </c>
      <c r="EJ13" s="44" t="s">
        <v>563</v>
      </c>
      <c r="EK13" s="44" t="s">
        <v>313</v>
      </c>
      <c r="EL13" s="44" t="s">
        <v>565</v>
      </c>
      <c r="EM13" s="44" t="s">
        <v>314</v>
      </c>
      <c r="EN13" s="44" t="s">
        <v>315</v>
      </c>
      <c r="EO13" s="44" t="s">
        <v>316</v>
      </c>
      <c r="EP13" s="44" t="s">
        <v>317</v>
      </c>
      <c r="EQ13" s="44" t="s">
        <v>567</v>
      </c>
      <c r="ER13" s="44" t="s">
        <v>568</v>
      </c>
      <c r="ES13" s="44" t="s">
        <v>569</v>
      </c>
      <c r="ET13" s="44" t="s">
        <v>570</v>
      </c>
      <c r="EU13" s="44" t="s">
        <v>571</v>
      </c>
      <c r="EV13" s="44" t="s">
        <v>572</v>
      </c>
      <c r="EW13" s="44" t="s">
        <v>573</v>
      </c>
      <c r="EX13" s="44" t="s">
        <v>574</v>
      </c>
      <c r="EY13" s="44" t="s">
        <v>575</v>
      </c>
      <c r="EZ13" s="44" t="s">
        <v>576</v>
      </c>
      <c r="FA13" s="44" t="s">
        <v>577</v>
      </c>
      <c r="FB13" s="44" t="s">
        <v>578</v>
      </c>
      <c r="FC13" s="44" t="s">
        <v>320</v>
      </c>
      <c r="FD13" s="44" t="s">
        <v>321</v>
      </c>
      <c r="FE13" s="44" t="s">
        <v>579</v>
      </c>
      <c r="FF13" s="44" t="s">
        <v>581</v>
      </c>
      <c r="FG13" s="44" t="s">
        <v>582</v>
      </c>
      <c r="FH13" s="44" t="s">
        <v>583</v>
      </c>
      <c r="FI13" s="23" t="s">
        <v>585</v>
      </c>
      <c r="FJ13" s="23" t="s">
        <v>586</v>
      </c>
      <c r="FK13" s="23" t="s">
        <v>587</v>
      </c>
      <c r="FL13" s="23" t="s">
        <v>589</v>
      </c>
      <c r="FM13" s="23" t="s">
        <v>590</v>
      </c>
      <c r="FN13" s="23" t="s">
        <v>591</v>
      </c>
      <c r="FO13" s="23" t="s">
        <v>593</v>
      </c>
      <c r="FP13" s="23" t="s">
        <v>594</v>
      </c>
      <c r="FQ13" s="23" t="s">
        <v>595</v>
      </c>
      <c r="FR13" s="23" t="s">
        <v>596</v>
      </c>
      <c r="FS13" s="23" t="s">
        <v>597</v>
      </c>
      <c r="FT13" s="23" t="s">
        <v>598</v>
      </c>
      <c r="FU13" s="23" t="s">
        <v>214</v>
      </c>
      <c r="FV13" s="23" t="s">
        <v>600</v>
      </c>
      <c r="FW13" s="23" t="s">
        <v>601</v>
      </c>
      <c r="FX13" s="23" t="s">
        <v>603</v>
      </c>
      <c r="FY13" s="23" t="s">
        <v>604</v>
      </c>
      <c r="FZ13" s="23" t="s">
        <v>605</v>
      </c>
      <c r="GA13" s="44" t="s">
        <v>324</v>
      </c>
      <c r="GB13" s="44" t="s">
        <v>325</v>
      </c>
      <c r="GC13" s="44" t="s">
        <v>326</v>
      </c>
      <c r="GD13" s="44" t="s">
        <v>608</v>
      </c>
      <c r="GE13" s="44" t="s">
        <v>609</v>
      </c>
      <c r="GF13" s="44" t="s">
        <v>610</v>
      </c>
      <c r="GG13" s="44" t="s">
        <v>612</v>
      </c>
      <c r="GH13" s="44" t="s">
        <v>613</v>
      </c>
      <c r="GI13" s="44" t="s">
        <v>614</v>
      </c>
      <c r="GJ13" s="44" t="s">
        <v>616</v>
      </c>
      <c r="GK13" s="44" t="s">
        <v>617</v>
      </c>
      <c r="GL13" s="44" t="s">
        <v>618</v>
      </c>
      <c r="GM13" s="44" t="s">
        <v>620</v>
      </c>
      <c r="GN13" s="44" t="s">
        <v>621</v>
      </c>
      <c r="GO13" s="44" t="s">
        <v>622</v>
      </c>
      <c r="GP13" s="44" t="s">
        <v>624</v>
      </c>
      <c r="GQ13" s="44" t="s">
        <v>625</v>
      </c>
      <c r="GR13" s="44" t="s">
        <v>626</v>
      </c>
    </row>
    <row r="14" spans="1:200" ht="15.75" x14ac:dyDescent="0.25">
      <c r="A14" s="21">
        <v>1</v>
      </c>
      <c r="B14" s="11" t="s">
        <v>632</v>
      </c>
      <c r="C14" s="5"/>
      <c r="D14" s="5">
        <v>1</v>
      </c>
      <c r="E14" s="5"/>
      <c r="F14" s="11"/>
      <c r="G14" s="11"/>
      <c r="H14" s="11">
        <v>1</v>
      </c>
      <c r="I14" s="11"/>
      <c r="J14" s="11">
        <v>1</v>
      </c>
      <c r="K14" s="11"/>
      <c r="L14" s="11"/>
      <c r="M14" s="11">
        <v>1</v>
      </c>
      <c r="N14" s="11"/>
      <c r="O14" s="11">
        <v>1</v>
      </c>
      <c r="P14" s="11"/>
      <c r="Q14" s="11"/>
      <c r="R14" s="11">
        <v>1</v>
      </c>
      <c r="S14" s="11"/>
      <c r="T14" s="11"/>
      <c r="U14" s="64"/>
      <c r="V14" s="64">
        <v>1</v>
      </c>
      <c r="W14" s="64"/>
      <c r="X14" s="64"/>
      <c r="Y14" s="64">
        <v>1</v>
      </c>
      <c r="Z14" s="64"/>
      <c r="AA14" s="65"/>
      <c r="AB14" s="65">
        <v>1</v>
      </c>
      <c r="AC14" s="65"/>
      <c r="AD14" s="65">
        <v>1</v>
      </c>
      <c r="AE14" s="65"/>
      <c r="AF14" s="65"/>
      <c r="AG14" s="66">
        <v>1</v>
      </c>
      <c r="AH14" s="66"/>
      <c r="AI14" s="66"/>
      <c r="AJ14" s="64">
        <v>1</v>
      </c>
      <c r="AK14" s="64"/>
      <c r="AL14" s="64"/>
      <c r="AM14" s="11">
        <v>1</v>
      </c>
      <c r="AN14" s="11"/>
      <c r="AO14" s="11"/>
      <c r="AP14" s="11">
        <v>1</v>
      </c>
      <c r="AQ14" s="11"/>
      <c r="AR14" s="11"/>
      <c r="AS14" s="11">
        <v>1</v>
      </c>
      <c r="AT14" s="11"/>
      <c r="AU14" s="11"/>
      <c r="AV14" s="5">
        <v>1</v>
      </c>
      <c r="AW14" s="5"/>
      <c r="AX14" s="5"/>
      <c r="AY14" s="11">
        <v>1</v>
      </c>
      <c r="AZ14" s="11"/>
      <c r="BA14" s="11"/>
      <c r="BB14" s="11">
        <v>1</v>
      </c>
      <c r="BC14" s="11"/>
      <c r="BD14" s="11"/>
      <c r="BE14" s="11">
        <v>1</v>
      </c>
      <c r="BF14" s="11"/>
      <c r="BG14" s="11"/>
      <c r="BH14" s="11">
        <v>1</v>
      </c>
      <c r="BI14" s="11"/>
      <c r="BJ14" s="11"/>
      <c r="BK14" s="5">
        <v>1</v>
      </c>
      <c r="BL14" s="5"/>
      <c r="BM14" s="5"/>
      <c r="BN14" s="11">
        <v>1</v>
      </c>
      <c r="BO14" s="11"/>
      <c r="BP14" s="11"/>
      <c r="BQ14" s="11">
        <v>1</v>
      </c>
      <c r="BR14" s="11"/>
      <c r="BS14" s="11"/>
      <c r="BT14" s="11">
        <v>1</v>
      </c>
      <c r="BU14" s="11"/>
      <c r="BV14" s="11"/>
      <c r="BW14" s="11">
        <v>1</v>
      </c>
      <c r="BX14" s="11"/>
      <c r="BY14" s="11"/>
      <c r="BZ14" s="5">
        <v>1</v>
      </c>
      <c r="CA14" s="5"/>
      <c r="CB14" s="5"/>
      <c r="CC14" s="11">
        <v>1</v>
      </c>
      <c r="CD14" s="11"/>
      <c r="CE14" s="11"/>
      <c r="CF14" s="11">
        <v>1</v>
      </c>
      <c r="CG14" s="11"/>
      <c r="CH14" s="11"/>
      <c r="CI14" s="11">
        <v>1</v>
      </c>
      <c r="CJ14" s="11"/>
      <c r="CK14" s="11"/>
      <c r="CL14" s="11">
        <v>1</v>
      </c>
      <c r="CM14" s="11"/>
      <c r="CN14" s="11"/>
      <c r="CO14" s="5">
        <v>1</v>
      </c>
      <c r="CP14" s="5"/>
      <c r="CQ14" s="4"/>
      <c r="CR14" s="11">
        <v>1</v>
      </c>
      <c r="CS14" s="11"/>
      <c r="CT14" s="11"/>
      <c r="CU14" s="11">
        <v>1</v>
      </c>
      <c r="CV14" s="11"/>
      <c r="CW14" s="11"/>
      <c r="CX14" s="11">
        <v>1</v>
      </c>
      <c r="CY14" s="11"/>
      <c r="CZ14" s="11"/>
      <c r="DA14" s="11">
        <v>1</v>
      </c>
      <c r="DB14" s="11"/>
      <c r="DC14" s="11"/>
      <c r="DD14" s="11">
        <v>1</v>
      </c>
      <c r="DE14" s="11"/>
      <c r="DF14" s="11"/>
      <c r="DG14" s="11">
        <v>1</v>
      </c>
      <c r="DH14" s="11"/>
      <c r="DI14" s="11"/>
      <c r="DJ14" s="11">
        <v>1</v>
      </c>
      <c r="DK14" s="11"/>
      <c r="DL14" s="11"/>
      <c r="DM14" s="11">
        <v>1</v>
      </c>
      <c r="DN14" s="11"/>
      <c r="DO14" s="11"/>
      <c r="DP14" s="5">
        <v>1</v>
      </c>
      <c r="DQ14" s="5"/>
      <c r="DR14" s="5"/>
      <c r="DS14" s="11">
        <v>1</v>
      </c>
      <c r="DT14" s="11"/>
      <c r="DU14" s="11"/>
      <c r="DV14" s="11">
        <v>1</v>
      </c>
      <c r="DW14" s="11"/>
      <c r="DX14" s="11"/>
      <c r="DY14" s="11">
        <v>1</v>
      </c>
      <c r="DZ14" s="11"/>
      <c r="EA14" s="11"/>
      <c r="EB14" s="11">
        <v>1</v>
      </c>
      <c r="EC14" s="11"/>
      <c r="ED14" s="4"/>
      <c r="EE14" s="5">
        <v>1</v>
      </c>
      <c r="EF14" s="5"/>
      <c r="EG14" s="5"/>
      <c r="EH14" s="11">
        <v>1</v>
      </c>
      <c r="EI14" s="11"/>
      <c r="EJ14" s="11"/>
      <c r="EK14" s="11">
        <v>1</v>
      </c>
      <c r="EL14" s="11"/>
      <c r="EM14" s="11"/>
      <c r="EN14" s="11">
        <v>1</v>
      </c>
      <c r="EO14" s="11"/>
      <c r="EP14" s="11"/>
      <c r="EQ14" s="11">
        <v>1</v>
      </c>
      <c r="ER14" s="11"/>
      <c r="ES14" s="11"/>
      <c r="ET14" s="5">
        <v>1</v>
      </c>
      <c r="EU14" s="5"/>
      <c r="EV14" s="5"/>
      <c r="EW14" s="11">
        <v>1</v>
      </c>
      <c r="EX14" s="11"/>
      <c r="EY14" s="11"/>
      <c r="EZ14" s="11">
        <v>1</v>
      </c>
      <c r="FA14" s="11"/>
      <c r="FB14" s="11"/>
      <c r="FC14" s="11">
        <v>1</v>
      </c>
      <c r="FD14" s="11"/>
      <c r="FE14" s="11"/>
      <c r="FF14" s="11">
        <v>1</v>
      </c>
      <c r="FG14" s="11"/>
      <c r="FH14" s="11"/>
      <c r="FI14" s="5">
        <v>1</v>
      </c>
      <c r="FJ14" s="5"/>
      <c r="FK14" s="5"/>
      <c r="FL14" s="11">
        <v>1</v>
      </c>
      <c r="FM14" s="11"/>
      <c r="FN14" s="11"/>
      <c r="FO14" s="11">
        <v>1</v>
      </c>
      <c r="FP14" s="11"/>
      <c r="FQ14" s="11"/>
      <c r="FR14" s="11">
        <v>1</v>
      </c>
      <c r="FS14" s="11"/>
      <c r="FT14" s="11"/>
      <c r="FU14" s="11">
        <v>1</v>
      </c>
      <c r="FV14" s="11"/>
      <c r="FW14" s="11"/>
      <c r="FX14" s="5">
        <v>1</v>
      </c>
      <c r="FY14" s="5"/>
      <c r="FZ14" s="5"/>
      <c r="GA14" s="11">
        <v>1</v>
      </c>
      <c r="GB14" s="11"/>
      <c r="GC14" s="4"/>
      <c r="GD14" s="11">
        <v>1</v>
      </c>
      <c r="GE14" s="11"/>
      <c r="GF14" s="11"/>
      <c r="GG14" s="11">
        <v>1</v>
      </c>
      <c r="GH14" s="11"/>
      <c r="GI14" s="11"/>
      <c r="GJ14" s="11">
        <v>1</v>
      </c>
      <c r="GK14" s="11"/>
      <c r="GL14" s="11"/>
      <c r="GM14" s="5">
        <v>1</v>
      </c>
      <c r="GN14" s="5"/>
      <c r="GO14" s="5"/>
      <c r="GP14" s="11">
        <v>1</v>
      </c>
      <c r="GQ14" s="11"/>
      <c r="GR14" s="15"/>
    </row>
    <row r="15" spans="1:200" ht="15.75" x14ac:dyDescent="0.25">
      <c r="A15" s="2">
        <v>2</v>
      </c>
      <c r="B15" s="1" t="s">
        <v>633</v>
      </c>
      <c r="C15" s="55"/>
      <c r="D15" s="55">
        <v>1</v>
      </c>
      <c r="E15" s="55"/>
      <c r="F15" s="1"/>
      <c r="G15" s="1"/>
      <c r="H15" s="1">
        <v>1</v>
      </c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67"/>
      <c r="V15" s="67">
        <v>1</v>
      </c>
      <c r="W15" s="67"/>
      <c r="X15" s="67"/>
      <c r="Y15" s="67">
        <v>1</v>
      </c>
      <c r="Z15" s="67"/>
      <c r="AA15" s="62"/>
      <c r="AB15" s="62">
        <v>1</v>
      </c>
      <c r="AC15" s="62"/>
      <c r="AD15" s="62"/>
      <c r="AE15" s="62">
        <v>1</v>
      </c>
      <c r="AF15" s="62"/>
      <c r="AG15" s="61"/>
      <c r="AH15" s="61">
        <v>1</v>
      </c>
      <c r="AI15" s="61"/>
      <c r="AJ15" s="67"/>
      <c r="AK15" s="67">
        <v>1</v>
      </c>
      <c r="AL15" s="67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55"/>
      <c r="AW15" s="55">
        <v>1</v>
      </c>
      <c r="AX15" s="55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55"/>
      <c r="BL15" s="55">
        <v>1</v>
      </c>
      <c r="BM15" s="55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55"/>
      <c r="CA15" s="55">
        <v>1</v>
      </c>
      <c r="CB15" s="55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55"/>
      <c r="CP15" s="55">
        <v>1</v>
      </c>
      <c r="CQ15" s="4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55"/>
      <c r="DQ15" s="55">
        <v>1</v>
      </c>
      <c r="DR15" s="55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4"/>
      <c r="EE15" s="55"/>
      <c r="EF15" s="55">
        <v>1</v>
      </c>
      <c r="EG15" s="55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55"/>
      <c r="EU15" s="55">
        <v>1</v>
      </c>
      <c r="EV15" s="55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55"/>
      <c r="FJ15" s="55">
        <v>1</v>
      </c>
      <c r="FK15" s="55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55"/>
      <c r="FY15" s="55">
        <v>1</v>
      </c>
      <c r="FZ15" s="55"/>
      <c r="GA15" s="1"/>
      <c r="GB15" s="1">
        <v>1</v>
      </c>
      <c r="GC15" s="4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55"/>
      <c r="GN15" s="55">
        <v>1</v>
      </c>
      <c r="GO15" s="55"/>
      <c r="GP15" s="1"/>
      <c r="GQ15" s="1">
        <v>1</v>
      </c>
      <c r="GR15" s="4"/>
    </row>
    <row r="16" spans="1:200" ht="15.75" x14ac:dyDescent="0.25">
      <c r="A16" s="2">
        <v>3</v>
      </c>
      <c r="B16" s="1" t="s">
        <v>634</v>
      </c>
      <c r="C16" s="55"/>
      <c r="D16" s="55">
        <v>1</v>
      </c>
      <c r="E16" s="55"/>
      <c r="F16" s="1"/>
      <c r="G16" s="1"/>
      <c r="H16" s="1">
        <v>1</v>
      </c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67"/>
      <c r="V16" s="67">
        <v>1</v>
      </c>
      <c r="W16" s="67"/>
      <c r="X16" s="67"/>
      <c r="Y16" s="67">
        <v>1</v>
      </c>
      <c r="Z16" s="67"/>
      <c r="AA16" s="62"/>
      <c r="AB16" s="62">
        <v>1</v>
      </c>
      <c r="AC16" s="62"/>
      <c r="AD16" s="62"/>
      <c r="AE16" s="62">
        <v>1</v>
      </c>
      <c r="AF16" s="62"/>
      <c r="AG16" s="61">
        <v>1</v>
      </c>
      <c r="AH16" s="61"/>
      <c r="AI16" s="61"/>
      <c r="AJ16" s="67">
        <v>1</v>
      </c>
      <c r="AK16" s="67"/>
      <c r="AL16" s="67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55">
        <v>1</v>
      </c>
      <c r="AW16" s="55"/>
      <c r="AX16" s="55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55">
        <v>1</v>
      </c>
      <c r="BL16" s="55"/>
      <c r="BM16" s="55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5">
        <v>1</v>
      </c>
      <c r="CA16" s="55"/>
      <c r="CB16" s="55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55">
        <v>1</v>
      </c>
      <c r="CP16" s="55"/>
      <c r="CQ16" s="4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5">
        <v>1</v>
      </c>
      <c r="DQ16" s="55"/>
      <c r="DR16" s="55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4"/>
      <c r="EE16" s="55">
        <v>1</v>
      </c>
      <c r="EF16" s="55"/>
      <c r="EG16" s="55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55">
        <v>1</v>
      </c>
      <c r="EU16" s="55"/>
      <c r="EV16" s="55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55">
        <v>1</v>
      </c>
      <c r="FJ16" s="55"/>
      <c r="FK16" s="55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55">
        <v>1</v>
      </c>
      <c r="FY16" s="55"/>
      <c r="FZ16" s="55"/>
      <c r="GA16" s="1">
        <v>1</v>
      </c>
      <c r="GB16" s="1"/>
      <c r="GC16" s="4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55">
        <v>1</v>
      </c>
      <c r="GN16" s="55"/>
      <c r="GO16" s="55"/>
      <c r="GP16" s="1">
        <v>1</v>
      </c>
      <c r="GQ16" s="1"/>
      <c r="GR16" s="4"/>
    </row>
    <row r="17" spans="1:200" ht="15.75" x14ac:dyDescent="0.25">
      <c r="A17" s="2">
        <v>4</v>
      </c>
      <c r="B17" s="1" t="s">
        <v>635</v>
      </c>
      <c r="C17" s="55"/>
      <c r="D17" s="55">
        <v>1</v>
      </c>
      <c r="E17" s="55"/>
      <c r="F17" s="1"/>
      <c r="G17" s="1"/>
      <c r="H17" s="1">
        <v>1</v>
      </c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67"/>
      <c r="V17" s="67">
        <v>1</v>
      </c>
      <c r="W17" s="67"/>
      <c r="X17" s="67"/>
      <c r="Y17" s="67">
        <v>1</v>
      </c>
      <c r="Z17" s="67"/>
      <c r="AA17" s="62"/>
      <c r="AB17" s="62">
        <v>1</v>
      </c>
      <c r="AC17" s="62"/>
      <c r="AD17" s="62">
        <v>1</v>
      </c>
      <c r="AE17" s="62"/>
      <c r="AF17" s="62"/>
      <c r="AG17" s="61"/>
      <c r="AH17" s="61">
        <v>1</v>
      </c>
      <c r="AI17" s="61"/>
      <c r="AJ17" s="67">
        <v>1</v>
      </c>
      <c r="AK17" s="67"/>
      <c r="AL17" s="67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55"/>
      <c r="AW17" s="55">
        <v>1</v>
      </c>
      <c r="AX17" s="55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55"/>
      <c r="BL17" s="55">
        <v>1</v>
      </c>
      <c r="BM17" s="55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55"/>
      <c r="CA17" s="55">
        <v>1</v>
      </c>
      <c r="CB17" s="55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55"/>
      <c r="CP17" s="55">
        <v>1</v>
      </c>
      <c r="CQ17" s="4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55"/>
      <c r="DQ17" s="55">
        <v>1</v>
      </c>
      <c r="DR17" s="55"/>
      <c r="DS17" s="1">
        <v>1</v>
      </c>
      <c r="DT17" s="1"/>
      <c r="DU17" s="1"/>
      <c r="DV17" s="1">
        <v>1</v>
      </c>
      <c r="DW17" s="1"/>
      <c r="DX17" s="1"/>
      <c r="DY17" s="1">
        <v>1</v>
      </c>
      <c r="DZ17" s="1"/>
      <c r="EA17" s="1"/>
      <c r="EB17" s="1">
        <v>1</v>
      </c>
      <c r="EC17" s="1"/>
      <c r="ED17" s="4"/>
      <c r="EE17" s="55"/>
      <c r="EF17" s="55">
        <v>1</v>
      </c>
      <c r="EG17" s="55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1">
        <v>1</v>
      </c>
      <c r="ER17" s="1"/>
      <c r="ES17" s="1"/>
      <c r="ET17" s="55"/>
      <c r="EU17" s="55">
        <v>1</v>
      </c>
      <c r="EV17" s="55"/>
      <c r="EW17" s="1"/>
      <c r="EX17" s="1">
        <v>1</v>
      </c>
      <c r="EY17" s="1"/>
      <c r="EZ17" s="1">
        <v>1</v>
      </c>
      <c r="FA17" s="1"/>
      <c r="FB17" s="1"/>
      <c r="FC17" s="1">
        <v>1</v>
      </c>
      <c r="FD17" s="1"/>
      <c r="FE17" s="1"/>
      <c r="FF17" s="1">
        <v>1</v>
      </c>
      <c r="FG17" s="1"/>
      <c r="FH17" s="1"/>
      <c r="FI17" s="55"/>
      <c r="FJ17" s="55">
        <v>1</v>
      </c>
      <c r="FK17" s="55"/>
      <c r="FL17" s="1">
        <v>1</v>
      </c>
      <c r="FM17" s="1"/>
      <c r="FN17" s="1"/>
      <c r="FO17" s="1">
        <v>1</v>
      </c>
      <c r="FP17" s="1"/>
      <c r="FQ17" s="1"/>
      <c r="FR17" s="1">
        <v>1</v>
      </c>
      <c r="FS17" s="1"/>
      <c r="FT17" s="1"/>
      <c r="FU17" s="1">
        <v>1</v>
      </c>
      <c r="FV17" s="1"/>
      <c r="FW17" s="1"/>
      <c r="FX17" s="55"/>
      <c r="FY17" s="55">
        <v>1</v>
      </c>
      <c r="FZ17" s="55"/>
      <c r="GA17" s="1">
        <v>1</v>
      </c>
      <c r="GB17" s="1"/>
      <c r="GC17" s="4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55"/>
      <c r="GN17" s="55">
        <v>1</v>
      </c>
      <c r="GO17" s="55"/>
      <c r="GP17" s="1">
        <v>1</v>
      </c>
      <c r="GQ17" s="1"/>
      <c r="GR17" s="4"/>
    </row>
    <row r="18" spans="1:200" ht="15.75" x14ac:dyDescent="0.25">
      <c r="A18" s="2">
        <v>5</v>
      </c>
      <c r="B18" s="1" t="s">
        <v>636</v>
      </c>
      <c r="C18" s="55"/>
      <c r="D18" s="55">
        <v>1</v>
      </c>
      <c r="E18" s="55"/>
      <c r="F18" s="1"/>
      <c r="G18" s="1"/>
      <c r="H18" s="1">
        <v>1</v>
      </c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67"/>
      <c r="V18" s="67">
        <v>1</v>
      </c>
      <c r="W18" s="67"/>
      <c r="X18" s="67"/>
      <c r="Y18" s="67">
        <v>1</v>
      </c>
      <c r="Z18" s="67"/>
      <c r="AA18" s="62"/>
      <c r="AB18" s="62">
        <v>1</v>
      </c>
      <c r="AC18" s="62"/>
      <c r="AD18" s="62"/>
      <c r="AE18" s="62">
        <v>1</v>
      </c>
      <c r="AF18" s="62"/>
      <c r="AG18" s="61"/>
      <c r="AH18" s="61">
        <v>1</v>
      </c>
      <c r="AI18" s="61"/>
      <c r="AJ18" s="67"/>
      <c r="AK18" s="67">
        <v>1</v>
      </c>
      <c r="AL18" s="67"/>
      <c r="AM18" s="1"/>
      <c r="AN18" s="1">
        <v>1</v>
      </c>
      <c r="AO18" s="1"/>
      <c r="AP18" s="1"/>
      <c r="AQ18" s="1">
        <v>1</v>
      </c>
      <c r="AR18" s="1"/>
      <c r="AS18" s="1">
        <v>1</v>
      </c>
      <c r="AT18" s="1"/>
      <c r="AU18" s="1"/>
      <c r="AV18" s="55"/>
      <c r="AW18" s="55">
        <v>1</v>
      </c>
      <c r="AX18" s="55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>
        <v>1</v>
      </c>
      <c r="BI18" s="1"/>
      <c r="BJ18" s="1"/>
      <c r="BK18" s="55"/>
      <c r="BL18" s="55">
        <v>1</v>
      </c>
      <c r="BM18" s="55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>
        <v>1</v>
      </c>
      <c r="BX18" s="1"/>
      <c r="BY18" s="1"/>
      <c r="BZ18" s="55"/>
      <c r="CA18" s="55">
        <v>1</v>
      </c>
      <c r="CB18" s="55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>
        <v>1</v>
      </c>
      <c r="CM18" s="1"/>
      <c r="CN18" s="1"/>
      <c r="CO18" s="55"/>
      <c r="CP18" s="55">
        <v>1</v>
      </c>
      <c r="CQ18" s="4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>
        <v>1</v>
      </c>
      <c r="DB18" s="1"/>
      <c r="DC18" s="1"/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>
        <v>1</v>
      </c>
      <c r="DN18" s="1"/>
      <c r="DO18" s="1"/>
      <c r="DP18" s="55"/>
      <c r="DQ18" s="55">
        <v>1</v>
      </c>
      <c r="DR18" s="55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>
        <v>1</v>
      </c>
      <c r="EC18" s="1"/>
      <c r="ED18" s="4"/>
      <c r="EE18" s="55"/>
      <c r="EF18" s="55">
        <v>1</v>
      </c>
      <c r="EG18" s="55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1">
        <v>1</v>
      </c>
      <c r="ER18" s="1"/>
      <c r="ES18" s="1"/>
      <c r="ET18" s="55"/>
      <c r="EU18" s="55">
        <v>1</v>
      </c>
      <c r="EV18" s="55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1">
        <v>1</v>
      </c>
      <c r="FG18" s="1"/>
      <c r="FH18" s="1"/>
      <c r="FI18" s="55"/>
      <c r="FJ18" s="55">
        <v>1</v>
      </c>
      <c r="FK18" s="55"/>
      <c r="FL18" s="1"/>
      <c r="FM18" s="1">
        <v>1</v>
      </c>
      <c r="FN18" s="1"/>
      <c r="FO18" s="1"/>
      <c r="FP18" s="1">
        <v>1</v>
      </c>
      <c r="FQ18" s="1"/>
      <c r="FR18" s="1"/>
      <c r="FS18" s="1">
        <v>1</v>
      </c>
      <c r="FT18" s="1"/>
      <c r="FU18" s="1">
        <v>1</v>
      </c>
      <c r="FV18" s="1"/>
      <c r="FW18" s="1"/>
      <c r="FX18" s="55"/>
      <c r="FY18" s="55">
        <v>1</v>
      </c>
      <c r="FZ18" s="55"/>
      <c r="GA18" s="1"/>
      <c r="GB18" s="1">
        <v>1</v>
      </c>
      <c r="GC18" s="4"/>
      <c r="GD18" s="1"/>
      <c r="GE18" s="1">
        <v>1</v>
      </c>
      <c r="GF18" s="1"/>
      <c r="GG18" s="1"/>
      <c r="GH18" s="1">
        <v>1</v>
      </c>
      <c r="GI18" s="1"/>
      <c r="GJ18" s="1">
        <v>1</v>
      </c>
      <c r="GK18" s="1"/>
      <c r="GL18" s="1"/>
      <c r="GM18" s="55"/>
      <c r="GN18" s="55">
        <v>1</v>
      </c>
      <c r="GO18" s="55"/>
      <c r="GP18" s="1"/>
      <c r="GQ18" s="1">
        <v>1</v>
      </c>
      <c r="GR18" s="4"/>
    </row>
    <row r="19" spans="1:200" ht="15.75" x14ac:dyDescent="0.25">
      <c r="A19" s="2">
        <v>6</v>
      </c>
      <c r="B19" s="22" t="s">
        <v>637</v>
      </c>
      <c r="C19" s="56"/>
      <c r="D19" s="56">
        <v>1</v>
      </c>
      <c r="E19" s="56"/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62"/>
      <c r="V19" s="62">
        <v>1</v>
      </c>
      <c r="W19" s="62"/>
      <c r="X19" s="62"/>
      <c r="Y19" s="62">
        <v>1</v>
      </c>
      <c r="Z19" s="62"/>
      <c r="AA19" s="62"/>
      <c r="AB19" s="62">
        <v>1</v>
      </c>
      <c r="AC19" s="62"/>
      <c r="AD19" s="62"/>
      <c r="AE19" s="62">
        <v>1</v>
      </c>
      <c r="AF19" s="62"/>
      <c r="AG19" s="68"/>
      <c r="AH19" s="68">
        <v>1</v>
      </c>
      <c r="AI19" s="68"/>
      <c r="AJ19" s="62"/>
      <c r="AK19" s="62">
        <v>1</v>
      </c>
      <c r="AL19" s="62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56"/>
      <c r="AW19" s="56">
        <v>1</v>
      </c>
      <c r="AX19" s="56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56"/>
      <c r="BL19" s="56">
        <v>1</v>
      </c>
      <c r="BM19" s="56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56"/>
      <c r="CA19" s="56">
        <v>1</v>
      </c>
      <c r="CB19" s="56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56"/>
      <c r="CP19" s="56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56"/>
      <c r="DQ19" s="56">
        <v>1</v>
      </c>
      <c r="DR19" s="56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56"/>
      <c r="EF19" s="56">
        <v>1</v>
      </c>
      <c r="EG19" s="56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56"/>
      <c r="EU19" s="56">
        <v>1</v>
      </c>
      <c r="EV19" s="56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56"/>
      <c r="FJ19" s="56">
        <v>1</v>
      </c>
      <c r="FK19" s="56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56"/>
      <c r="FY19" s="56">
        <v>1</v>
      </c>
      <c r="FZ19" s="56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56"/>
      <c r="GN19" s="56">
        <v>1</v>
      </c>
      <c r="GO19" s="56"/>
      <c r="GP19" s="4"/>
      <c r="GQ19" s="4">
        <v>1</v>
      </c>
      <c r="GR19" s="4"/>
    </row>
    <row r="20" spans="1:200" ht="15.75" x14ac:dyDescent="0.25">
      <c r="A20" s="2">
        <v>7</v>
      </c>
      <c r="B20" s="22" t="s">
        <v>638</v>
      </c>
      <c r="C20" s="56"/>
      <c r="D20" s="56">
        <v>1</v>
      </c>
      <c r="E20" s="56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62"/>
      <c r="V20" s="62">
        <v>1</v>
      </c>
      <c r="W20" s="62"/>
      <c r="X20" s="62"/>
      <c r="Y20" s="62">
        <v>1</v>
      </c>
      <c r="Z20" s="62"/>
      <c r="AA20" s="62"/>
      <c r="AB20" s="62">
        <v>1</v>
      </c>
      <c r="AC20" s="62"/>
      <c r="AD20" s="62"/>
      <c r="AE20" s="62">
        <v>1</v>
      </c>
      <c r="AF20" s="62"/>
      <c r="AG20" s="68">
        <v>1</v>
      </c>
      <c r="AH20" s="68"/>
      <c r="AI20" s="68"/>
      <c r="AJ20" s="62">
        <v>1</v>
      </c>
      <c r="AK20" s="62"/>
      <c r="AL20" s="62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56">
        <v>1</v>
      </c>
      <c r="AW20" s="56"/>
      <c r="AX20" s="56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56">
        <v>1</v>
      </c>
      <c r="BL20" s="56"/>
      <c r="BM20" s="56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56">
        <v>1</v>
      </c>
      <c r="CA20" s="56"/>
      <c r="CB20" s="56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56">
        <v>1</v>
      </c>
      <c r="CP20" s="56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56">
        <v>1</v>
      </c>
      <c r="DQ20" s="56"/>
      <c r="DR20" s="56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56">
        <v>1</v>
      </c>
      <c r="EF20" s="56"/>
      <c r="EG20" s="56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56">
        <v>1</v>
      </c>
      <c r="EU20" s="56"/>
      <c r="EV20" s="56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56">
        <v>1</v>
      </c>
      <c r="FJ20" s="56"/>
      <c r="FK20" s="56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56">
        <v>1</v>
      </c>
      <c r="FY20" s="56"/>
      <c r="FZ20" s="56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56">
        <v>1</v>
      </c>
      <c r="GN20" s="56"/>
      <c r="GO20" s="56"/>
      <c r="GP20" s="4">
        <v>1</v>
      </c>
      <c r="GQ20" s="4"/>
      <c r="GR20" s="4"/>
    </row>
    <row r="21" spans="1:200" ht="15.75" x14ac:dyDescent="0.25">
      <c r="A21" s="3">
        <v>8</v>
      </c>
      <c r="B21" s="22" t="s">
        <v>639</v>
      </c>
      <c r="C21" s="56"/>
      <c r="D21" s="56">
        <v>1</v>
      </c>
      <c r="E21" s="56"/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62"/>
      <c r="V21" s="62">
        <v>1</v>
      </c>
      <c r="W21" s="62"/>
      <c r="X21" s="62"/>
      <c r="Y21" s="62">
        <v>1</v>
      </c>
      <c r="Z21" s="62"/>
      <c r="AA21" s="62">
        <v>1</v>
      </c>
      <c r="AB21" s="62"/>
      <c r="AC21" s="62"/>
      <c r="AD21" s="62"/>
      <c r="AE21" s="62">
        <v>1</v>
      </c>
      <c r="AF21" s="62"/>
      <c r="AG21" s="68">
        <v>1</v>
      </c>
      <c r="AH21" s="68"/>
      <c r="AI21" s="68"/>
      <c r="AJ21" s="62">
        <v>1</v>
      </c>
      <c r="AK21" s="62"/>
      <c r="AL21" s="62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56">
        <v>1</v>
      </c>
      <c r="AW21" s="56"/>
      <c r="AX21" s="56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56">
        <v>1</v>
      </c>
      <c r="BL21" s="56"/>
      <c r="BM21" s="56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56">
        <v>1</v>
      </c>
      <c r="CA21" s="56"/>
      <c r="CB21" s="56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56">
        <v>1</v>
      </c>
      <c r="CP21" s="56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56">
        <v>1</v>
      </c>
      <c r="DQ21" s="56"/>
      <c r="DR21" s="56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56">
        <v>1</v>
      </c>
      <c r="EF21" s="56"/>
      <c r="EG21" s="56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56">
        <v>1</v>
      </c>
      <c r="EU21" s="56"/>
      <c r="EV21" s="56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56">
        <v>1</v>
      </c>
      <c r="FJ21" s="56"/>
      <c r="FK21" s="56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>
        <v>1</v>
      </c>
      <c r="FV21" s="4"/>
      <c r="FW21" s="4"/>
      <c r="FX21" s="56">
        <v>1</v>
      </c>
      <c r="FY21" s="56"/>
      <c r="FZ21" s="56"/>
      <c r="GA21" s="4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56">
        <v>1</v>
      </c>
      <c r="GN21" s="56"/>
      <c r="GO21" s="56"/>
      <c r="GP21" s="4">
        <v>1</v>
      </c>
      <c r="GQ21" s="4"/>
      <c r="GR21" s="4"/>
    </row>
    <row r="22" spans="1:200" ht="15.75" x14ac:dyDescent="0.25">
      <c r="A22" s="3">
        <v>9</v>
      </c>
      <c r="B22" s="22" t="s">
        <v>640</v>
      </c>
      <c r="C22" s="56"/>
      <c r="D22" s="56">
        <v>1</v>
      </c>
      <c r="E22" s="56"/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62"/>
      <c r="V22" s="62">
        <v>1</v>
      </c>
      <c r="W22" s="62"/>
      <c r="X22" s="62"/>
      <c r="Y22" s="62">
        <v>1</v>
      </c>
      <c r="Z22" s="62"/>
      <c r="AA22" s="62">
        <v>1</v>
      </c>
      <c r="AB22" s="62"/>
      <c r="AC22" s="62"/>
      <c r="AD22" s="62"/>
      <c r="AE22" s="62">
        <v>1</v>
      </c>
      <c r="AF22" s="62"/>
      <c r="AG22" s="68"/>
      <c r="AH22" s="68">
        <v>1</v>
      </c>
      <c r="AI22" s="68"/>
      <c r="AJ22" s="62"/>
      <c r="AK22" s="62">
        <v>1</v>
      </c>
      <c r="AL22" s="62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56"/>
      <c r="AW22" s="56">
        <v>1</v>
      </c>
      <c r="AX22" s="56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56"/>
      <c r="CA22" s="56">
        <v>1</v>
      </c>
      <c r="CB22" s="56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56"/>
      <c r="CP22" s="56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56"/>
      <c r="DQ22" s="56">
        <v>1</v>
      </c>
      <c r="DR22" s="56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56"/>
      <c r="EF22" s="56">
        <v>1</v>
      </c>
      <c r="EG22" s="56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56"/>
      <c r="EU22" s="56">
        <v>1</v>
      </c>
      <c r="EV22" s="56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56"/>
      <c r="FJ22" s="56">
        <v>1</v>
      </c>
      <c r="FK22" s="56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56"/>
      <c r="FY22" s="56">
        <v>1</v>
      </c>
      <c r="FZ22" s="56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56"/>
      <c r="GN22" s="56">
        <v>1</v>
      </c>
      <c r="GO22" s="56"/>
      <c r="GP22" s="4"/>
      <c r="GQ22" s="4">
        <v>1</v>
      </c>
      <c r="GR22" s="4"/>
    </row>
    <row r="23" spans="1:200" ht="15.75" x14ac:dyDescent="0.25">
      <c r="A23" s="3">
        <v>10</v>
      </c>
      <c r="B23" s="22" t="s">
        <v>641</v>
      </c>
      <c r="C23" s="56"/>
      <c r="D23" s="56">
        <v>1</v>
      </c>
      <c r="E23" s="56"/>
      <c r="F23" s="4"/>
      <c r="G23" s="4"/>
      <c r="H23" s="4">
        <v>1</v>
      </c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62"/>
      <c r="V23" s="62">
        <v>1</v>
      </c>
      <c r="W23" s="62"/>
      <c r="X23" s="62"/>
      <c r="Y23" s="62">
        <v>1</v>
      </c>
      <c r="Z23" s="62"/>
      <c r="AA23" s="62"/>
      <c r="AB23" s="62">
        <v>1</v>
      </c>
      <c r="AC23" s="62"/>
      <c r="AD23" s="62"/>
      <c r="AE23" s="62">
        <v>1</v>
      </c>
      <c r="AF23" s="62"/>
      <c r="AG23" s="68"/>
      <c r="AH23" s="68">
        <v>1</v>
      </c>
      <c r="AI23" s="68"/>
      <c r="AJ23" s="62">
        <v>1</v>
      </c>
      <c r="AK23" s="62"/>
      <c r="AL23" s="62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56"/>
      <c r="AW23" s="56">
        <v>1</v>
      </c>
      <c r="AX23" s="56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56"/>
      <c r="BL23" s="56">
        <v>1</v>
      </c>
      <c r="BM23" s="56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56"/>
      <c r="CA23" s="56">
        <v>1</v>
      </c>
      <c r="CB23" s="56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56"/>
      <c r="CP23" s="56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56"/>
      <c r="DQ23" s="56">
        <v>1</v>
      </c>
      <c r="DR23" s="56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56"/>
      <c r="EF23" s="56">
        <v>1</v>
      </c>
      <c r="EG23" s="56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56"/>
      <c r="EU23" s="56">
        <v>1</v>
      </c>
      <c r="EV23" s="56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56"/>
      <c r="FJ23" s="56">
        <v>1</v>
      </c>
      <c r="FK23" s="56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56"/>
      <c r="FY23" s="56">
        <v>1</v>
      </c>
      <c r="FZ23" s="56"/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56"/>
      <c r="GN23" s="56">
        <v>1</v>
      </c>
      <c r="GO23" s="56"/>
      <c r="GP23" s="4"/>
      <c r="GQ23" s="4">
        <v>1</v>
      </c>
      <c r="GR23" s="4"/>
    </row>
    <row r="24" spans="1:200" ht="15.75" x14ac:dyDescent="0.25">
      <c r="A24" s="3">
        <v>11</v>
      </c>
      <c r="B24" s="22" t="s">
        <v>642</v>
      </c>
      <c r="C24" s="56"/>
      <c r="D24" s="56">
        <v>1</v>
      </c>
      <c r="E24" s="56"/>
      <c r="F24" s="4"/>
      <c r="G24" s="4"/>
      <c r="H24" s="4">
        <v>1</v>
      </c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62"/>
      <c r="V24" s="62">
        <v>1</v>
      </c>
      <c r="W24" s="62"/>
      <c r="X24" s="62"/>
      <c r="Y24" s="62">
        <v>1</v>
      </c>
      <c r="Z24" s="62"/>
      <c r="AA24" s="62"/>
      <c r="AB24" s="62">
        <v>1</v>
      </c>
      <c r="AC24" s="62"/>
      <c r="AD24" s="62"/>
      <c r="AE24" s="62">
        <v>1</v>
      </c>
      <c r="AF24" s="62"/>
      <c r="AG24" s="68">
        <v>1</v>
      </c>
      <c r="AH24" s="68"/>
      <c r="AI24" s="68"/>
      <c r="AJ24" s="62">
        <v>1</v>
      </c>
      <c r="AK24" s="62"/>
      <c r="AL24" s="62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56">
        <v>1</v>
      </c>
      <c r="AW24" s="56"/>
      <c r="AX24" s="56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56">
        <v>1</v>
      </c>
      <c r="BL24" s="56"/>
      <c r="BM24" s="56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56">
        <v>1</v>
      </c>
      <c r="CA24" s="56"/>
      <c r="CB24" s="56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56">
        <v>1</v>
      </c>
      <c r="CP24" s="56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56">
        <v>1</v>
      </c>
      <c r="DQ24" s="56"/>
      <c r="DR24" s="56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56">
        <v>1</v>
      </c>
      <c r="EF24" s="56"/>
      <c r="EG24" s="56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56">
        <v>1</v>
      </c>
      <c r="EU24" s="56"/>
      <c r="EV24" s="56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56">
        <v>1</v>
      </c>
      <c r="FJ24" s="56"/>
      <c r="FK24" s="56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56">
        <v>1</v>
      </c>
      <c r="FY24" s="56"/>
      <c r="FZ24" s="56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56">
        <v>1</v>
      </c>
      <c r="GN24" s="56"/>
      <c r="GO24" s="56"/>
      <c r="GP24" s="4"/>
      <c r="GQ24" s="4">
        <v>1</v>
      </c>
      <c r="GR24" s="4"/>
    </row>
    <row r="25" spans="1:200" ht="15.75" x14ac:dyDescent="0.25">
      <c r="A25" s="3">
        <v>12</v>
      </c>
      <c r="B25" s="22" t="s">
        <v>643</v>
      </c>
      <c r="C25" s="56"/>
      <c r="D25" s="56">
        <v>1</v>
      </c>
      <c r="E25" s="56"/>
      <c r="F25" s="4"/>
      <c r="G25" s="4"/>
      <c r="H25" s="4">
        <v>1</v>
      </c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62">
        <v>1</v>
      </c>
      <c r="V25" s="62"/>
      <c r="W25" s="62"/>
      <c r="X25" s="62">
        <v>1</v>
      </c>
      <c r="Y25" s="62"/>
      <c r="Z25" s="62"/>
      <c r="AA25" s="62"/>
      <c r="AB25" s="62">
        <v>1</v>
      </c>
      <c r="AC25" s="62"/>
      <c r="AD25" s="62">
        <v>1</v>
      </c>
      <c r="AE25" s="62"/>
      <c r="AF25" s="62"/>
      <c r="AG25" s="68">
        <v>1</v>
      </c>
      <c r="AH25" s="68"/>
      <c r="AI25" s="68"/>
      <c r="AJ25" s="62">
        <v>1</v>
      </c>
      <c r="AK25" s="62"/>
      <c r="AL25" s="62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56">
        <v>1</v>
      </c>
      <c r="AW25" s="56"/>
      <c r="AX25" s="56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56">
        <v>1</v>
      </c>
      <c r="BL25" s="56"/>
      <c r="BM25" s="56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56">
        <v>1</v>
      </c>
      <c r="CA25" s="56"/>
      <c r="CB25" s="56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56">
        <v>1</v>
      </c>
      <c r="CP25" s="56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56">
        <v>1</v>
      </c>
      <c r="DQ25" s="56"/>
      <c r="DR25" s="56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56"/>
      <c r="EF25" s="56">
        <v>1</v>
      </c>
      <c r="EG25" s="56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56">
        <v>1</v>
      </c>
      <c r="EU25" s="56"/>
      <c r="EV25" s="56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56">
        <v>1</v>
      </c>
      <c r="FJ25" s="56"/>
      <c r="FK25" s="56"/>
      <c r="FL25" s="4"/>
      <c r="FM25" s="4">
        <v>1</v>
      </c>
      <c r="FN25" s="4"/>
      <c r="FO25" s="4"/>
      <c r="FP25" s="4">
        <v>1</v>
      </c>
      <c r="FQ25" s="4"/>
      <c r="FR25" s="4">
        <v>1</v>
      </c>
      <c r="FS25" s="4"/>
      <c r="FT25" s="4"/>
      <c r="FU25" s="4">
        <v>1</v>
      </c>
      <c r="FV25" s="4"/>
      <c r="FW25" s="4"/>
      <c r="FX25" s="56">
        <v>1</v>
      </c>
      <c r="FY25" s="56"/>
      <c r="FZ25" s="56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56">
        <v>1</v>
      </c>
      <c r="GN25" s="56"/>
      <c r="GO25" s="56"/>
      <c r="GP25" s="4"/>
      <c r="GQ25" s="4">
        <v>1</v>
      </c>
      <c r="GR25" s="4"/>
    </row>
    <row r="26" spans="1:200" ht="15.75" x14ac:dyDescent="0.25">
      <c r="A26" s="3">
        <v>13</v>
      </c>
      <c r="B26" s="22" t="s">
        <v>644</v>
      </c>
      <c r="C26" s="56"/>
      <c r="D26" s="56">
        <v>1</v>
      </c>
      <c r="E26" s="56"/>
      <c r="F26" s="4"/>
      <c r="G26" s="4"/>
      <c r="H26" s="4">
        <v>1</v>
      </c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62">
        <v>1</v>
      </c>
      <c r="V26" s="62"/>
      <c r="W26" s="62"/>
      <c r="X26" s="62"/>
      <c r="Y26" s="62">
        <v>1</v>
      </c>
      <c r="Z26" s="62"/>
      <c r="AA26" s="62"/>
      <c r="AB26" s="62">
        <v>1</v>
      </c>
      <c r="AC26" s="62"/>
      <c r="AD26" s="62"/>
      <c r="AE26" s="62">
        <v>1</v>
      </c>
      <c r="AF26" s="62"/>
      <c r="AG26" s="68"/>
      <c r="AH26" s="68">
        <v>1</v>
      </c>
      <c r="AI26" s="68"/>
      <c r="AJ26" s="62"/>
      <c r="AK26" s="62">
        <v>1</v>
      </c>
      <c r="AL26" s="62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56"/>
      <c r="AW26" s="56">
        <v>1</v>
      </c>
      <c r="AX26" s="56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56"/>
      <c r="BL26" s="56">
        <v>1</v>
      </c>
      <c r="BM26" s="56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56"/>
      <c r="CA26" s="56">
        <v>1</v>
      </c>
      <c r="CB26" s="56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56"/>
      <c r="CP26" s="56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56"/>
      <c r="DQ26" s="56">
        <v>1</v>
      </c>
      <c r="DR26" s="56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56"/>
      <c r="EF26" s="56">
        <v>1</v>
      </c>
      <c r="EG26" s="56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56"/>
      <c r="EU26" s="56">
        <v>1</v>
      </c>
      <c r="EV26" s="56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56"/>
      <c r="FJ26" s="56">
        <v>1</v>
      </c>
      <c r="FK26" s="56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56"/>
      <c r="FY26" s="56">
        <v>1</v>
      </c>
      <c r="FZ26" s="56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56"/>
      <c r="GN26" s="56">
        <v>1</v>
      </c>
      <c r="GO26" s="56"/>
      <c r="GP26" s="4"/>
      <c r="GQ26" s="4">
        <v>1</v>
      </c>
      <c r="GR26" s="4"/>
    </row>
    <row r="27" spans="1:200" ht="15.75" x14ac:dyDescent="0.25">
      <c r="A27" s="3">
        <v>14</v>
      </c>
      <c r="B27" s="22" t="s">
        <v>645</v>
      </c>
      <c r="C27" s="56"/>
      <c r="D27" s="56">
        <v>1</v>
      </c>
      <c r="E27" s="56"/>
      <c r="F27" s="4"/>
      <c r="G27" s="4"/>
      <c r="H27" s="4">
        <v>1</v>
      </c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62"/>
      <c r="V27" s="62">
        <v>1</v>
      </c>
      <c r="W27" s="62"/>
      <c r="X27" s="62"/>
      <c r="Y27" s="62">
        <v>1</v>
      </c>
      <c r="Z27" s="62"/>
      <c r="AA27" s="62"/>
      <c r="AB27" s="62">
        <v>1</v>
      </c>
      <c r="AC27" s="62"/>
      <c r="AD27" s="62"/>
      <c r="AE27" s="62">
        <v>1</v>
      </c>
      <c r="AF27" s="62"/>
      <c r="AG27" s="68"/>
      <c r="AH27" s="68">
        <v>1</v>
      </c>
      <c r="AI27" s="68"/>
      <c r="AJ27" s="62"/>
      <c r="AK27" s="62">
        <v>1</v>
      </c>
      <c r="AL27" s="62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56"/>
      <c r="AW27" s="56">
        <v>1</v>
      </c>
      <c r="AX27" s="56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56"/>
      <c r="BL27" s="56">
        <v>1</v>
      </c>
      <c r="BM27" s="56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56"/>
      <c r="CA27" s="56">
        <v>1</v>
      </c>
      <c r="CB27" s="56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56"/>
      <c r="CP27" s="56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56"/>
      <c r="DQ27" s="56">
        <v>1</v>
      </c>
      <c r="DR27" s="56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56"/>
      <c r="EF27" s="56">
        <v>1</v>
      </c>
      <c r="EG27" s="56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56"/>
      <c r="EU27" s="56">
        <v>1</v>
      </c>
      <c r="EV27" s="56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56"/>
      <c r="FJ27" s="56">
        <v>1</v>
      </c>
      <c r="FK27" s="56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56"/>
      <c r="FY27" s="56">
        <v>1</v>
      </c>
      <c r="FZ27" s="56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56"/>
      <c r="GN27" s="56">
        <v>1</v>
      </c>
      <c r="GO27" s="56"/>
      <c r="GP27" s="4"/>
      <c r="GQ27" s="4">
        <v>1</v>
      </c>
      <c r="GR27" s="4"/>
    </row>
    <row r="28" spans="1:200" ht="15.75" x14ac:dyDescent="0.25">
      <c r="A28" s="3">
        <v>15</v>
      </c>
      <c r="B28" s="22" t="s">
        <v>646</v>
      </c>
      <c r="C28" s="56"/>
      <c r="D28" s="56">
        <v>1</v>
      </c>
      <c r="E28" s="56"/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62"/>
      <c r="V28" s="62">
        <v>1</v>
      </c>
      <c r="W28" s="62"/>
      <c r="X28" s="62"/>
      <c r="Y28" s="62">
        <v>1</v>
      </c>
      <c r="Z28" s="62"/>
      <c r="AA28" s="62"/>
      <c r="AB28" s="62">
        <v>1</v>
      </c>
      <c r="AC28" s="62"/>
      <c r="AD28" s="62"/>
      <c r="AE28" s="62">
        <v>1</v>
      </c>
      <c r="AF28" s="62"/>
      <c r="AG28" s="68"/>
      <c r="AH28" s="68">
        <v>1</v>
      </c>
      <c r="AI28" s="68"/>
      <c r="AJ28" s="62"/>
      <c r="AK28" s="62">
        <v>1</v>
      </c>
      <c r="AL28" s="62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56"/>
      <c r="AW28" s="56">
        <v>1</v>
      </c>
      <c r="AX28" s="56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56"/>
      <c r="BL28" s="56">
        <v>1</v>
      </c>
      <c r="BM28" s="56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56"/>
      <c r="CA28" s="56">
        <v>1</v>
      </c>
      <c r="CB28" s="56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56"/>
      <c r="CP28" s="56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56"/>
      <c r="DQ28" s="56">
        <v>1</v>
      </c>
      <c r="DR28" s="56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56"/>
      <c r="EF28" s="56">
        <v>1</v>
      </c>
      <c r="EG28" s="56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56"/>
      <c r="EU28" s="56">
        <v>1</v>
      </c>
      <c r="EV28" s="56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56"/>
      <c r="FJ28" s="56">
        <v>1</v>
      </c>
      <c r="FK28" s="56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56"/>
      <c r="FY28" s="56">
        <v>1</v>
      </c>
      <c r="FZ28" s="56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56"/>
      <c r="GN28" s="56">
        <v>1</v>
      </c>
      <c r="GO28" s="56"/>
      <c r="GP28" s="4"/>
      <c r="GQ28" s="4">
        <v>1</v>
      </c>
      <c r="GR28" s="4"/>
    </row>
    <row r="29" spans="1:200" ht="15.75" x14ac:dyDescent="0.25">
      <c r="A29" s="3">
        <v>16</v>
      </c>
      <c r="B29" s="22" t="s">
        <v>647</v>
      </c>
      <c r="C29" s="56"/>
      <c r="D29" s="56">
        <v>1</v>
      </c>
      <c r="E29" s="56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62">
        <v>1</v>
      </c>
      <c r="V29" s="62"/>
      <c r="W29" s="62"/>
      <c r="X29" s="62"/>
      <c r="Y29" s="62">
        <v>1</v>
      </c>
      <c r="Z29" s="62"/>
      <c r="AA29" s="62"/>
      <c r="AB29" s="62">
        <v>1</v>
      </c>
      <c r="AC29" s="62"/>
      <c r="AD29" s="62"/>
      <c r="AE29" s="62">
        <v>1</v>
      </c>
      <c r="AF29" s="62"/>
      <c r="AG29" s="68"/>
      <c r="AH29" s="68">
        <v>1</v>
      </c>
      <c r="AI29" s="68"/>
      <c r="AJ29" s="62"/>
      <c r="AK29" s="62">
        <v>1</v>
      </c>
      <c r="AL29" s="62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56"/>
      <c r="AW29" s="56">
        <v>1</v>
      </c>
      <c r="AX29" s="56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56"/>
      <c r="BL29" s="56">
        <v>1</v>
      </c>
      <c r="BM29" s="56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56"/>
      <c r="CA29" s="56">
        <v>1</v>
      </c>
      <c r="CB29" s="56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56"/>
      <c r="CP29" s="56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56"/>
      <c r="DQ29" s="56">
        <v>1</v>
      </c>
      <c r="DR29" s="56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56"/>
      <c r="EF29" s="56">
        <v>1</v>
      </c>
      <c r="EG29" s="56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56"/>
      <c r="EU29" s="56">
        <v>1</v>
      </c>
      <c r="EV29" s="56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56"/>
      <c r="FJ29" s="56">
        <v>1</v>
      </c>
      <c r="FK29" s="56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56"/>
      <c r="FY29" s="56">
        <v>1</v>
      </c>
      <c r="FZ29" s="56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56"/>
      <c r="GN29" s="56">
        <v>1</v>
      </c>
      <c r="GO29" s="56"/>
      <c r="GP29" s="4"/>
      <c r="GQ29" s="4">
        <v>1</v>
      </c>
      <c r="GR29" s="4"/>
    </row>
    <row r="30" spans="1:200" ht="15.75" x14ac:dyDescent="0.25">
      <c r="A30" s="3">
        <v>17</v>
      </c>
      <c r="B30" s="22" t="s">
        <v>648</v>
      </c>
      <c r="C30" s="56"/>
      <c r="D30" s="56">
        <v>1</v>
      </c>
      <c r="E30" s="56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62"/>
      <c r="V30" s="62">
        <v>1</v>
      </c>
      <c r="W30" s="62"/>
      <c r="X30" s="62">
        <v>1</v>
      </c>
      <c r="Y30" s="62"/>
      <c r="Z30" s="62"/>
      <c r="AA30" s="62"/>
      <c r="AB30" s="62">
        <v>1</v>
      </c>
      <c r="AC30" s="62"/>
      <c r="AD30" s="62"/>
      <c r="AE30" s="62">
        <v>1</v>
      </c>
      <c r="AF30" s="62"/>
      <c r="AG30" s="68"/>
      <c r="AH30" s="68">
        <v>1</v>
      </c>
      <c r="AI30" s="68"/>
      <c r="AJ30" s="62">
        <v>1</v>
      </c>
      <c r="AK30" s="62"/>
      <c r="AL30" s="62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56"/>
      <c r="AW30" s="56">
        <v>1</v>
      </c>
      <c r="AX30" s="56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56"/>
      <c r="BL30" s="56">
        <v>1</v>
      </c>
      <c r="BM30" s="56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56"/>
      <c r="CA30" s="56">
        <v>1</v>
      </c>
      <c r="CB30" s="56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56"/>
      <c r="CP30" s="56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56"/>
      <c r="DQ30" s="56">
        <v>1</v>
      </c>
      <c r="DR30" s="56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56"/>
      <c r="EF30" s="56">
        <v>1</v>
      </c>
      <c r="EG30" s="56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56"/>
      <c r="EU30" s="56">
        <v>1</v>
      </c>
      <c r="EV30" s="56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56"/>
      <c r="FJ30" s="56">
        <v>1</v>
      </c>
      <c r="FK30" s="56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56"/>
      <c r="FY30" s="56">
        <v>1</v>
      </c>
      <c r="FZ30" s="56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/>
      <c r="GN30" s="56">
        <v>1</v>
      </c>
      <c r="GO30" s="56"/>
      <c r="GP30" s="4">
        <v>1</v>
      </c>
      <c r="GQ30" s="4"/>
      <c r="GR30" s="4"/>
    </row>
    <row r="31" spans="1:200" ht="15.75" x14ac:dyDescent="0.25">
      <c r="A31" s="3">
        <v>18</v>
      </c>
      <c r="B31" s="22" t="s">
        <v>649</v>
      </c>
      <c r="C31" s="56"/>
      <c r="D31" s="56">
        <v>1</v>
      </c>
      <c r="E31" s="56"/>
      <c r="F31" s="4"/>
      <c r="G31" s="4">
        <v>1</v>
      </c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62"/>
      <c r="V31" s="62">
        <v>1</v>
      </c>
      <c r="W31" s="62"/>
      <c r="X31" s="62"/>
      <c r="Y31" s="62">
        <v>1</v>
      </c>
      <c r="Z31" s="62"/>
      <c r="AA31" s="62">
        <v>1</v>
      </c>
      <c r="AB31" s="62"/>
      <c r="AC31" s="62"/>
      <c r="AD31" s="62"/>
      <c r="AE31" s="62">
        <v>1</v>
      </c>
      <c r="AF31" s="62"/>
      <c r="AG31" s="68"/>
      <c r="AH31" s="68">
        <v>1</v>
      </c>
      <c r="AI31" s="68"/>
      <c r="AJ31" s="62">
        <v>1</v>
      </c>
      <c r="AK31" s="62"/>
      <c r="AL31" s="62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56"/>
      <c r="AW31" s="56">
        <v>1</v>
      </c>
      <c r="AX31" s="56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56"/>
      <c r="BL31" s="56">
        <v>1</v>
      </c>
      <c r="BM31" s="56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56"/>
      <c r="CA31" s="56">
        <v>1</v>
      </c>
      <c r="CB31" s="56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56"/>
      <c r="CP31" s="56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56"/>
      <c r="DQ31" s="56">
        <v>1</v>
      </c>
      <c r="DR31" s="56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56"/>
      <c r="EF31" s="56">
        <v>1</v>
      </c>
      <c r="EG31" s="56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56"/>
      <c r="EU31" s="56">
        <v>1</v>
      </c>
      <c r="EV31" s="56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56"/>
      <c r="FJ31" s="56">
        <v>1</v>
      </c>
      <c r="FK31" s="56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56"/>
      <c r="FY31" s="56">
        <v>1</v>
      </c>
      <c r="FZ31" s="56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56"/>
      <c r="GN31" s="56">
        <v>1</v>
      </c>
      <c r="GO31" s="56"/>
      <c r="GP31" s="4">
        <v>1</v>
      </c>
      <c r="GQ31" s="4"/>
      <c r="GR31" s="4"/>
    </row>
    <row r="32" spans="1:200" ht="15.75" x14ac:dyDescent="0.25">
      <c r="A32" s="3">
        <v>19</v>
      </c>
      <c r="B32" s="22" t="s">
        <v>650</v>
      </c>
      <c r="C32" s="56"/>
      <c r="D32" s="56">
        <v>1</v>
      </c>
      <c r="E32" s="56"/>
      <c r="F32" s="4"/>
      <c r="G32" s="4">
        <v>1</v>
      </c>
      <c r="H32" s="4"/>
      <c r="I32" s="4">
        <v>1</v>
      </c>
      <c r="J32" s="4"/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62"/>
      <c r="V32" s="62">
        <v>1</v>
      </c>
      <c r="W32" s="62"/>
      <c r="X32" s="62"/>
      <c r="Y32" s="62">
        <v>1</v>
      </c>
      <c r="Z32" s="62"/>
      <c r="AA32" s="62"/>
      <c r="AB32" s="62">
        <v>1</v>
      </c>
      <c r="AC32" s="62"/>
      <c r="AD32" s="62"/>
      <c r="AE32" s="62">
        <v>1</v>
      </c>
      <c r="AF32" s="62"/>
      <c r="AG32" s="68"/>
      <c r="AH32" s="68">
        <v>1</v>
      </c>
      <c r="AI32" s="68"/>
      <c r="AJ32" s="62"/>
      <c r="AK32" s="62">
        <v>1</v>
      </c>
      <c r="AL32" s="62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56"/>
      <c r="AW32" s="56">
        <v>1</v>
      </c>
      <c r="AX32" s="56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56"/>
      <c r="BL32" s="56">
        <v>1</v>
      </c>
      <c r="BM32" s="56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56"/>
      <c r="CA32" s="56">
        <v>1</v>
      </c>
      <c r="CB32" s="56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56"/>
      <c r="CP32" s="56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56"/>
      <c r="DQ32" s="56">
        <v>1</v>
      </c>
      <c r="DR32" s="56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56"/>
      <c r="EF32" s="56">
        <v>1</v>
      </c>
      <c r="EG32" s="56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56"/>
      <c r="EU32" s="56">
        <v>1</v>
      </c>
      <c r="EV32" s="56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56"/>
      <c r="FJ32" s="56">
        <v>1</v>
      </c>
      <c r="FK32" s="56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56"/>
      <c r="FY32" s="56">
        <v>1</v>
      </c>
      <c r="FZ32" s="56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/>
      <c r="GQ32" s="4">
        <v>1</v>
      </c>
      <c r="GR32" s="4"/>
    </row>
    <row r="33" spans="1:200" ht="15.75" x14ac:dyDescent="0.25">
      <c r="A33" s="3">
        <v>20</v>
      </c>
      <c r="B33" s="22" t="s">
        <v>651</v>
      </c>
      <c r="C33" s="56"/>
      <c r="D33" s="56">
        <v>1</v>
      </c>
      <c r="E33" s="56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62"/>
      <c r="V33" s="62">
        <v>1</v>
      </c>
      <c r="W33" s="62"/>
      <c r="X33" s="62"/>
      <c r="Y33" s="62">
        <v>1</v>
      </c>
      <c r="Z33" s="62"/>
      <c r="AA33" s="62"/>
      <c r="AB33" s="62">
        <v>1</v>
      </c>
      <c r="AC33" s="62"/>
      <c r="AD33" s="62"/>
      <c r="AE33" s="62">
        <v>1</v>
      </c>
      <c r="AF33" s="62"/>
      <c r="AG33" s="68"/>
      <c r="AH33" s="68">
        <v>1</v>
      </c>
      <c r="AI33" s="68"/>
      <c r="AJ33" s="62">
        <v>1</v>
      </c>
      <c r="AK33" s="62"/>
      <c r="AL33" s="62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56"/>
      <c r="AW33" s="56">
        <v>1</v>
      </c>
      <c r="AX33" s="56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56"/>
      <c r="BL33" s="56">
        <v>1</v>
      </c>
      <c r="BM33" s="56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56"/>
      <c r="CA33" s="56">
        <v>1</v>
      </c>
      <c r="CB33" s="56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56"/>
      <c r="CP33" s="56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56"/>
      <c r="DQ33" s="56">
        <v>1</v>
      </c>
      <c r="DR33" s="56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56"/>
      <c r="EF33" s="56">
        <v>1</v>
      </c>
      <c r="EG33" s="56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56"/>
      <c r="EU33" s="56">
        <v>1</v>
      </c>
      <c r="EV33" s="56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56"/>
      <c r="FJ33" s="56">
        <v>1</v>
      </c>
      <c r="FK33" s="56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56"/>
      <c r="FY33" s="56">
        <v>1</v>
      </c>
      <c r="FZ33" s="56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>
        <v>1</v>
      </c>
      <c r="GQ33" s="4"/>
      <c r="GR33" s="4"/>
    </row>
    <row r="34" spans="1:200" ht="15.75" x14ac:dyDescent="0.25">
      <c r="A34" s="3">
        <v>21</v>
      </c>
      <c r="B34" s="22" t="s">
        <v>652</v>
      </c>
      <c r="C34" s="56"/>
      <c r="D34" s="56">
        <v>1</v>
      </c>
      <c r="E34" s="56"/>
      <c r="F34" s="4"/>
      <c r="G34" s="4"/>
      <c r="H34" s="4">
        <v>1</v>
      </c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62"/>
      <c r="V34" s="62">
        <v>1</v>
      </c>
      <c r="W34" s="62"/>
      <c r="X34" s="62"/>
      <c r="Y34" s="62">
        <v>1</v>
      </c>
      <c r="Z34" s="62"/>
      <c r="AA34" s="62"/>
      <c r="AB34" s="62">
        <v>1</v>
      </c>
      <c r="AC34" s="62"/>
      <c r="AD34" s="62"/>
      <c r="AE34" s="62">
        <v>1</v>
      </c>
      <c r="AF34" s="62"/>
      <c r="AG34" s="62">
        <v>1</v>
      </c>
      <c r="AH34" s="62"/>
      <c r="AI34" s="62"/>
      <c r="AJ34" s="62">
        <v>1</v>
      </c>
      <c r="AK34" s="62"/>
      <c r="AL34" s="62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16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</row>
    <row r="35" spans="1:200" ht="15.75" x14ac:dyDescent="0.25">
      <c r="A35" s="3">
        <v>22</v>
      </c>
      <c r="B35" s="22" t="s">
        <v>653</v>
      </c>
      <c r="C35" s="56"/>
      <c r="D35" s="56">
        <v>1</v>
      </c>
      <c r="E35" s="56"/>
      <c r="F35" s="4"/>
      <c r="G35" s="4">
        <v>1</v>
      </c>
      <c r="H35" s="4"/>
      <c r="I35" s="4">
        <v>1</v>
      </c>
      <c r="J35" s="4"/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62"/>
      <c r="V35" s="62">
        <v>1</v>
      </c>
      <c r="W35" s="62"/>
      <c r="X35" s="62"/>
      <c r="Y35" s="62">
        <v>1</v>
      </c>
      <c r="Z35" s="62"/>
      <c r="AA35" s="62"/>
      <c r="AB35" s="62">
        <v>1</v>
      </c>
      <c r="AC35" s="62"/>
      <c r="AD35" s="62"/>
      <c r="AE35" s="62">
        <v>1</v>
      </c>
      <c r="AF35" s="62"/>
      <c r="AG35" s="62">
        <v>1</v>
      </c>
      <c r="AH35" s="62"/>
      <c r="AI35" s="62"/>
      <c r="AJ35" s="62">
        <v>1</v>
      </c>
      <c r="AK35" s="62"/>
      <c r="AL35" s="62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4"/>
      <c r="AN36" s="4"/>
      <c r="AO36" s="4"/>
      <c r="AP36" s="4"/>
      <c r="AQ36" s="4"/>
      <c r="AR36" s="4"/>
      <c r="AS36" s="4"/>
      <c r="AT36" s="4"/>
      <c r="AU36" s="16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18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4"/>
      <c r="AN37" s="4"/>
      <c r="AO37" s="4"/>
      <c r="AP37" s="4"/>
      <c r="AQ37" s="4"/>
      <c r="AR37" s="4"/>
      <c r="AS37" s="4"/>
      <c r="AT37" s="4"/>
      <c r="AU37" s="16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18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4"/>
      <c r="AN38" s="4"/>
      <c r="AO38" s="4"/>
      <c r="AP38" s="4"/>
      <c r="AQ38" s="4"/>
      <c r="AR38" s="4"/>
      <c r="AS38" s="4"/>
      <c r="AT38" s="4"/>
      <c r="AU38" s="16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18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6" t="s">
        <v>74</v>
      </c>
      <c r="B39" s="87"/>
      <c r="C39" s="3">
        <f>SUM(C14:C38)</f>
        <v>0</v>
      </c>
      <c r="D39" s="3">
        <f t="shared" ref="D39:BO39" si="0">SUM(D14:D38)</f>
        <v>22</v>
      </c>
      <c r="E39" s="3">
        <f t="shared" si="0"/>
        <v>0</v>
      </c>
      <c r="F39" s="3">
        <f t="shared" si="0"/>
        <v>0</v>
      </c>
      <c r="G39" s="3">
        <f t="shared" si="0"/>
        <v>7</v>
      </c>
      <c r="H39" s="3">
        <f t="shared" si="0"/>
        <v>15</v>
      </c>
      <c r="I39" s="3">
        <f t="shared" si="0"/>
        <v>11</v>
      </c>
      <c r="J39" s="3">
        <f t="shared" si="0"/>
        <v>11</v>
      </c>
      <c r="K39" s="3">
        <f t="shared" si="0"/>
        <v>0</v>
      </c>
      <c r="L39" s="3">
        <f t="shared" si="0"/>
        <v>6</v>
      </c>
      <c r="M39" s="3">
        <f t="shared" si="0"/>
        <v>16</v>
      </c>
      <c r="N39" s="3">
        <f t="shared" si="0"/>
        <v>0</v>
      </c>
      <c r="O39" s="3">
        <f t="shared" si="0"/>
        <v>3</v>
      </c>
      <c r="P39" s="3">
        <f t="shared" si="0"/>
        <v>19</v>
      </c>
      <c r="Q39" s="3">
        <f t="shared" si="0"/>
        <v>0</v>
      </c>
      <c r="R39" s="3">
        <f t="shared" si="0"/>
        <v>4</v>
      </c>
      <c r="S39" s="3">
        <f t="shared" si="0"/>
        <v>18</v>
      </c>
      <c r="T39" s="3">
        <f t="shared" si="0"/>
        <v>0</v>
      </c>
      <c r="U39" s="68">
        <f t="shared" si="0"/>
        <v>3</v>
      </c>
      <c r="V39" s="68">
        <f t="shared" si="0"/>
        <v>19</v>
      </c>
      <c r="W39" s="68">
        <f t="shared" si="0"/>
        <v>0</v>
      </c>
      <c r="X39" s="68">
        <f t="shared" si="0"/>
        <v>2</v>
      </c>
      <c r="Y39" s="68">
        <f t="shared" si="0"/>
        <v>20</v>
      </c>
      <c r="Z39" s="68">
        <f t="shared" si="0"/>
        <v>0</v>
      </c>
      <c r="AA39" s="68">
        <f t="shared" si="0"/>
        <v>3</v>
      </c>
      <c r="AB39" s="68">
        <f t="shared" si="0"/>
        <v>19</v>
      </c>
      <c r="AC39" s="68">
        <f t="shared" si="0"/>
        <v>0</v>
      </c>
      <c r="AD39" s="68">
        <f t="shared" si="0"/>
        <v>3</v>
      </c>
      <c r="AE39" s="68">
        <f t="shared" si="0"/>
        <v>19</v>
      </c>
      <c r="AF39" s="68">
        <f t="shared" si="0"/>
        <v>0</v>
      </c>
      <c r="AG39" s="68">
        <f t="shared" si="0"/>
        <v>8</v>
      </c>
      <c r="AH39" s="68">
        <f t="shared" si="0"/>
        <v>14</v>
      </c>
      <c r="AI39" s="68">
        <f t="shared" si="0"/>
        <v>0</v>
      </c>
      <c r="AJ39" s="68">
        <f t="shared" si="0"/>
        <v>13</v>
      </c>
      <c r="AK39" s="68">
        <f t="shared" si="0"/>
        <v>9</v>
      </c>
      <c r="AL39" s="68">
        <f t="shared" si="0"/>
        <v>0</v>
      </c>
      <c r="AM39" s="3">
        <f t="shared" si="0"/>
        <v>11</v>
      </c>
      <c r="AN39" s="3">
        <f t="shared" si="0"/>
        <v>11</v>
      </c>
      <c r="AO39" s="3">
        <f t="shared" si="0"/>
        <v>0</v>
      </c>
      <c r="AP39" s="3">
        <f t="shared" si="0"/>
        <v>9</v>
      </c>
      <c r="AQ39" s="3">
        <f t="shared" si="0"/>
        <v>13</v>
      </c>
      <c r="AR39" s="3">
        <f t="shared" si="0"/>
        <v>0</v>
      </c>
      <c r="AS39" s="3">
        <f t="shared" si="0"/>
        <v>10</v>
      </c>
      <c r="AT39" s="3">
        <f t="shared" si="0"/>
        <v>12</v>
      </c>
      <c r="AU39" s="3">
        <f t="shared" si="0"/>
        <v>0</v>
      </c>
      <c r="AV39" s="3">
        <f t="shared" si="0"/>
        <v>8</v>
      </c>
      <c r="AW39" s="3">
        <f t="shared" si="0"/>
        <v>14</v>
      </c>
      <c r="AX39" s="3">
        <f t="shared" si="0"/>
        <v>0</v>
      </c>
      <c r="AY39" s="3">
        <f t="shared" si="0"/>
        <v>13</v>
      </c>
      <c r="AZ39" s="3">
        <f t="shared" si="0"/>
        <v>9</v>
      </c>
      <c r="BA39" s="3">
        <f t="shared" si="0"/>
        <v>0</v>
      </c>
      <c r="BB39" s="3">
        <f t="shared" si="0"/>
        <v>11</v>
      </c>
      <c r="BC39" s="3">
        <f t="shared" si="0"/>
        <v>11</v>
      </c>
      <c r="BD39" s="3">
        <f t="shared" si="0"/>
        <v>0</v>
      </c>
      <c r="BE39" s="3">
        <f t="shared" si="0"/>
        <v>9</v>
      </c>
      <c r="BF39" s="3">
        <f t="shared" si="0"/>
        <v>13</v>
      </c>
      <c r="BG39" s="3">
        <f t="shared" si="0"/>
        <v>0</v>
      </c>
      <c r="BH39" s="3">
        <f t="shared" si="0"/>
        <v>10</v>
      </c>
      <c r="BI39" s="3">
        <f t="shared" si="0"/>
        <v>12</v>
      </c>
      <c r="BJ39" s="3">
        <f t="shared" si="0"/>
        <v>0</v>
      </c>
      <c r="BK39" s="3">
        <f t="shared" si="0"/>
        <v>8</v>
      </c>
      <c r="BL39" s="3">
        <f t="shared" si="0"/>
        <v>14</v>
      </c>
      <c r="BM39" s="3">
        <f t="shared" si="0"/>
        <v>0</v>
      </c>
      <c r="BN39" s="3">
        <f t="shared" si="0"/>
        <v>12</v>
      </c>
      <c r="BO39" s="3">
        <f t="shared" si="0"/>
        <v>10</v>
      </c>
      <c r="BP39" s="3">
        <f t="shared" ref="BP39:EA39" si="1">SUM(BP14:BP38)</f>
        <v>0</v>
      </c>
      <c r="BQ39" s="3">
        <f t="shared" si="1"/>
        <v>11</v>
      </c>
      <c r="BR39" s="3">
        <f t="shared" si="1"/>
        <v>11</v>
      </c>
      <c r="BS39" s="3">
        <f t="shared" si="1"/>
        <v>0</v>
      </c>
      <c r="BT39" s="3">
        <f t="shared" si="1"/>
        <v>8</v>
      </c>
      <c r="BU39" s="3">
        <f t="shared" si="1"/>
        <v>14</v>
      </c>
      <c r="BV39" s="3">
        <f t="shared" si="1"/>
        <v>0</v>
      </c>
      <c r="BW39" s="3">
        <f t="shared" si="1"/>
        <v>12</v>
      </c>
      <c r="BX39" s="3">
        <f t="shared" si="1"/>
        <v>10</v>
      </c>
      <c r="BY39" s="3">
        <f t="shared" si="1"/>
        <v>0</v>
      </c>
      <c r="BZ39" s="3">
        <f t="shared" si="1"/>
        <v>7</v>
      </c>
      <c r="CA39" s="3">
        <f t="shared" si="1"/>
        <v>15</v>
      </c>
      <c r="CB39" s="3">
        <f t="shared" si="1"/>
        <v>0</v>
      </c>
      <c r="CC39" s="3">
        <f t="shared" si="1"/>
        <v>13</v>
      </c>
      <c r="CD39" s="3">
        <f t="shared" si="1"/>
        <v>9</v>
      </c>
      <c r="CE39" s="3">
        <f t="shared" si="1"/>
        <v>0</v>
      </c>
      <c r="CF39" s="3">
        <f t="shared" si="1"/>
        <v>10</v>
      </c>
      <c r="CG39" s="3">
        <f t="shared" si="1"/>
        <v>12</v>
      </c>
      <c r="CH39" s="3">
        <f t="shared" si="1"/>
        <v>0</v>
      </c>
      <c r="CI39" s="3">
        <f t="shared" si="1"/>
        <v>8</v>
      </c>
      <c r="CJ39" s="3">
        <f t="shared" si="1"/>
        <v>14</v>
      </c>
      <c r="CK39" s="3">
        <f t="shared" si="1"/>
        <v>0</v>
      </c>
      <c r="CL39" s="3">
        <f t="shared" si="1"/>
        <v>9</v>
      </c>
      <c r="CM39" s="3">
        <f t="shared" si="1"/>
        <v>13</v>
      </c>
      <c r="CN39" s="3">
        <f t="shared" si="1"/>
        <v>0</v>
      </c>
      <c r="CO39" s="3">
        <f t="shared" si="1"/>
        <v>7</v>
      </c>
      <c r="CP39" s="3">
        <f t="shared" si="1"/>
        <v>15</v>
      </c>
      <c r="CQ39" s="3">
        <f t="shared" si="1"/>
        <v>0</v>
      </c>
      <c r="CR39" s="3">
        <f t="shared" si="1"/>
        <v>7</v>
      </c>
      <c r="CS39" s="3">
        <f t="shared" si="1"/>
        <v>15</v>
      </c>
      <c r="CT39" s="3">
        <f t="shared" si="1"/>
        <v>0</v>
      </c>
      <c r="CU39" s="3">
        <f t="shared" si="1"/>
        <v>10</v>
      </c>
      <c r="CV39" s="3">
        <f t="shared" si="1"/>
        <v>12</v>
      </c>
      <c r="CW39" s="3">
        <f t="shared" si="1"/>
        <v>0</v>
      </c>
      <c r="CX39" s="3">
        <f t="shared" si="1"/>
        <v>8</v>
      </c>
      <c r="CY39" s="3">
        <f t="shared" si="1"/>
        <v>14</v>
      </c>
      <c r="CZ39" s="3">
        <f t="shared" si="1"/>
        <v>0</v>
      </c>
      <c r="DA39" s="3">
        <f t="shared" si="1"/>
        <v>9</v>
      </c>
      <c r="DB39" s="3">
        <f t="shared" si="1"/>
        <v>13</v>
      </c>
      <c r="DC39" s="3">
        <f t="shared" si="1"/>
        <v>0</v>
      </c>
      <c r="DD39" s="3">
        <f t="shared" si="1"/>
        <v>10</v>
      </c>
      <c r="DE39" s="3">
        <f t="shared" si="1"/>
        <v>12</v>
      </c>
      <c r="DF39" s="3">
        <f t="shared" si="1"/>
        <v>0</v>
      </c>
      <c r="DG39" s="3">
        <f t="shared" si="1"/>
        <v>10</v>
      </c>
      <c r="DH39" s="3">
        <f t="shared" si="1"/>
        <v>12</v>
      </c>
      <c r="DI39" s="3">
        <f t="shared" si="1"/>
        <v>0</v>
      </c>
      <c r="DJ39" s="3">
        <f t="shared" si="1"/>
        <v>7</v>
      </c>
      <c r="DK39" s="3">
        <f t="shared" si="1"/>
        <v>15</v>
      </c>
      <c r="DL39" s="3">
        <f t="shared" si="1"/>
        <v>0</v>
      </c>
      <c r="DM39" s="3">
        <f t="shared" si="1"/>
        <v>9</v>
      </c>
      <c r="DN39" s="3">
        <f t="shared" si="1"/>
        <v>13</v>
      </c>
      <c r="DO39" s="3">
        <f t="shared" si="1"/>
        <v>0</v>
      </c>
      <c r="DP39" s="3">
        <f t="shared" si="1"/>
        <v>7</v>
      </c>
      <c r="DQ39" s="3">
        <f t="shared" si="1"/>
        <v>15</v>
      </c>
      <c r="DR39" s="3">
        <f t="shared" si="1"/>
        <v>0</v>
      </c>
      <c r="DS39" s="3">
        <f t="shared" si="1"/>
        <v>9</v>
      </c>
      <c r="DT39" s="3">
        <f t="shared" si="1"/>
        <v>13</v>
      </c>
      <c r="DU39" s="3">
        <f t="shared" si="1"/>
        <v>0</v>
      </c>
      <c r="DV39" s="3">
        <f t="shared" si="1"/>
        <v>9</v>
      </c>
      <c r="DW39" s="3">
        <f t="shared" si="1"/>
        <v>13</v>
      </c>
      <c r="DX39" s="3">
        <f t="shared" si="1"/>
        <v>0</v>
      </c>
      <c r="DY39" s="3">
        <f t="shared" si="1"/>
        <v>8</v>
      </c>
      <c r="DZ39" s="3">
        <f t="shared" si="1"/>
        <v>14</v>
      </c>
      <c r="EA39" s="3">
        <f t="shared" si="1"/>
        <v>0</v>
      </c>
      <c r="EB39" s="3">
        <f t="shared" ref="EB39:GM39" si="2">SUM(EB14:EB38)</f>
        <v>9</v>
      </c>
      <c r="EC39" s="3">
        <f t="shared" si="2"/>
        <v>13</v>
      </c>
      <c r="ED39" s="3">
        <f t="shared" si="2"/>
        <v>0</v>
      </c>
      <c r="EE39" s="3">
        <f t="shared" si="2"/>
        <v>6</v>
      </c>
      <c r="EF39" s="3">
        <f t="shared" si="2"/>
        <v>16</v>
      </c>
      <c r="EG39" s="3">
        <f t="shared" si="2"/>
        <v>0</v>
      </c>
      <c r="EH39" s="3">
        <f t="shared" si="2"/>
        <v>10</v>
      </c>
      <c r="EI39" s="3">
        <f t="shared" si="2"/>
        <v>12</v>
      </c>
      <c r="EJ39" s="3">
        <f t="shared" si="2"/>
        <v>0</v>
      </c>
      <c r="EK39" s="3">
        <f t="shared" si="2"/>
        <v>11</v>
      </c>
      <c r="EL39" s="3">
        <f t="shared" si="2"/>
        <v>11</v>
      </c>
      <c r="EM39" s="3">
        <f t="shared" si="2"/>
        <v>0</v>
      </c>
      <c r="EN39" s="3">
        <f t="shared" si="2"/>
        <v>8</v>
      </c>
      <c r="EO39" s="3">
        <f t="shared" si="2"/>
        <v>14</v>
      </c>
      <c r="EP39" s="3">
        <f t="shared" si="2"/>
        <v>0</v>
      </c>
      <c r="EQ39" s="3">
        <f t="shared" si="2"/>
        <v>9</v>
      </c>
      <c r="ER39" s="3">
        <f t="shared" si="2"/>
        <v>13</v>
      </c>
      <c r="ES39" s="3">
        <f t="shared" si="2"/>
        <v>0</v>
      </c>
      <c r="ET39" s="3">
        <f t="shared" si="2"/>
        <v>7</v>
      </c>
      <c r="EU39" s="3">
        <f t="shared" si="2"/>
        <v>15</v>
      </c>
      <c r="EV39" s="3">
        <f t="shared" si="2"/>
        <v>0</v>
      </c>
      <c r="EW39" s="3">
        <f t="shared" si="2"/>
        <v>7</v>
      </c>
      <c r="EX39" s="3">
        <f t="shared" si="2"/>
        <v>15</v>
      </c>
      <c r="EY39" s="3">
        <f t="shared" si="2"/>
        <v>0</v>
      </c>
      <c r="EZ39" s="3">
        <f t="shared" si="2"/>
        <v>11</v>
      </c>
      <c r="FA39" s="3">
        <f t="shared" si="2"/>
        <v>11</v>
      </c>
      <c r="FB39" s="3">
        <f t="shared" si="2"/>
        <v>0</v>
      </c>
      <c r="FC39" s="3">
        <f t="shared" si="2"/>
        <v>8</v>
      </c>
      <c r="FD39" s="3">
        <f t="shared" si="2"/>
        <v>14</v>
      </c>
      <c r="FE39" s="3">
        <f t="shared" si="2"/>
        <v>0</v>
      </c>
      <c r="FF39" s="3">
        <f t="shared" si="2"/>
        <v>8</v>
      </c>
      <c r="FG39" s="3">
        <f t="shared" si="2"/>
        <v>14</v>
      </c>
      <c r="FH39" s="3">
        <f t="shared" si="2"/>
        <v>0</v>
      </c>
      <c r="FI39" s="3">
        <f t="shared" si="2"/>
        <v>7</v>
      </c>
      <c r="FJ39" s="3">
        <f t="shared" si="2"/>
        <v>15</v>
      </c>
      <c r="FK39" s="3">
        <f t="shared" si="2"/>
        <v>0</v>
      </c>
      <c r="FL39" s="3">
        <f t="shared" si="2"/>
        <v>9</v>
      </c>
      <c r="FM39" s="3">
        <f t="shared" si="2"/>
        <v>13</v>
      </c>
      <c r="FN39" s="3">
        <f t="shared" si="2"/>
        <v>0</v>
      </c>
      <c r="FO39" s="3">
        <f t="shared" si="2"/>
        <v>10</v>
      </c>
      <c r="FP39" s="3">
        <f t="shared" si="2"/>
        <v>12</v>
      </c>
      <c r="FQ39" s="3">
        <f t="shared" si="2"/>
        <v>0</v>
      </c>
      <c r="FR39" s="3">
        <f t="shared" si="2"/>
        <v>8</v>
      </c>
      <c r="FS39" s="3">
        <f t="shared" si="2"/>
        <v>14</v>
      </c>
      <c r="FT39" s="3">
        <f t="shared" si="2"/>
        <v>0</v>
      </c>
      <c r="FU39" s="3">
        <f t="shared" si="2"/>
        <v>10</v>
      </c>
      <c r="FV39" s="3">
        <f t="shared" si="2"/>
        <v>12</v>
      </c>
      <c r="FW39" s="3">
        <f t="shared" si="2"/>
        <v>0</v>
      </c>
      <c r="FX39" s="3">
        <f t="shared" si="2"/>
        <v>7</v>
      </c>
      <c r="FY39" s="3">
        <f t="shared" si="2"/>
        <v>15</v>
      </c>
      <c r="FZ39" s="3">
        <f t="shared" si="2"/>
        <v>0</v>
      </c>
      <c r="GA39" s="3">
        <f t="shared" si="2"/>
        <v>9</v>
      </c>
      <c r="GB39" s="3">
        <f t="shared" si="2"/>
        <v>13</v>
      </c>
      <c r="GC39" s="3">
        <f t="shared" si="2"/>
        <v>0</v>
      </c>
      <c r="GD39" s="3">
        <f t="shared" si="2"/>
        <v>10</v>
      </c>
      <c r="GE39" s="3">
        <f t="shared" si="2"/>
        <v>12</v>
      </c>
      <c r="GF39" s="3">
        <f t="shared" si="2"/>
        <v>0</v>
      </c>
      <c r="GG39" s="3">
        <f t="shared" si="2"/>
        <v>8</v>
      </c>
      <c r="GH39" s="3">
        <f t="shared" si="2"/>
        <v>14</v>
      </c>
      <c r="GI39" s="3">
        <f t="shared" si="2"/>
        <v>0</v>
      </c>
      <c r="GJ39" s="3">
        <f t="shared" si="2"/>
        <v>10</v>
      </c>
      <c r="GK39" s="3">
        <f t="shared" si="2"/>
        <v>12</v>
      </c>
      <c r="GL39" s="3">
        <f t="shared" si="2"/>
        <v>0</v>
      </c>
      <c r="GM39" s="3">
        <f t="shared" si="2"/>
        <v>6</v>
      </c>
      <c r="GN39" s="3">
        <f t="shared" ref="GN39:GR39" si="3">SUM(GN14:GN38)</f>
        <v>16</v>
      </c>
      <c r="GO39" s="3">
        <f t="shared" si="3"/>
        <v>0</v>
      </c>
      <c r="GP39" s="3">
        <f t="shared" si="3"/>
        <v>8</v>
      </c>
      <c r="GQ39" s="3">
        <f t="shared" si="3"/>
        <v>14</v>
      </c>
      <c r="GR39" s="3">
        <f t="shared" si="3"/>
        <v>0</v>
      </c>
    </row>
    <row r="40" spans="1:200" ht="37.5" customHeight="1" x14ac:dyDescent="0.25">
      <c r="A40" s="88" t="s">
        <v>341</v>
      </c>
      <c r="B40" s="89"/>
      <c r="C40" s="10">
        <f>C39/25%</f>
        <v>0</v>
      </c>
      <c r="D40" s="10">
        <f>D39/22%</f>
        <v>100</v>
      </c>
      <c r="E40" s="10">
        <f t="shared" ref="E40:BM40" si="4">E39/25%</f>
        <v>0</v>
      </c>
      <c r="F40" s="10">
        <f t="shared" si="4"/>
        <v>0</v>
      </c>
      <c r="G40" s="10">
        <f>G39/22%</f>
        <v>31.818181818181817</v>
      </c>
      <c r="H40" s="10">
        <f>H39/22%</f>
        <v>68.181818181818187</v>
      </c>
      <c r="I40" s="10">
        <f>I39/22%</f>
        <v>50</v>
      </c>
      <c r="J40" s="10">
        <f>J39/22%</f>
        <v>50</v>
      </c>
      <c r="K40" s="10">
        <f t="shared" si="4"/>
        <v>0</v>
      </c>
      <c r="L40" s="10">
        <f>L39/22%</f>
        <v>27.272727272727273</v>
      </c>
      <c r="M40" s="10">
        <f>M39/22%</f>
        <v>72.727272727272734</v>
      </c>
      <c r="N40" s="10">
        <f t="shared" si="4"/>
        <v>0</v>
      </c>
      <c r="O40" s="10">
        <f>O39/22%</f>
        <v>13.636363636363637</v>
      </c>
      <c r="P40" s="10">
        <f>P39/22%</f>
        <v>86.36363636363636</v>
      </c>
      <c r="Q40" s="10">
        <f t="shared" si="4"/>
        <v>0</v>
      </c>
      <c r="R40" s="10">
        <f>R39/22%</f>
        <v>18.181818181818183</v>
      </c>
      <c r="S40" s="10">
        <f>S39/22%</f>
        <v>81.818181818181813</v>
      </c>
      <c r="T40" s="10">
        <f t="shared" si="4"/>
        <v>0</v>
      </c>
      <c r="U40" s="20">
        <f>U39/22%</f>
        <v>13.636363636363637</v>
      </c>
      <c r="V40" s="20">
        <f>V39/22%</f>
        <v>86.36363636363636</v>
      </c>
      <c r="W40" s="20">
        <f t="shared" si="4"/>
        <v>0</v>
      </c>
      <c r="X40" s="20">
        <f>X39/22%</f>
        <v>9.0909090909090917</v>
      </c>
      <c r="Y40" s="20">
        <f>Y39/22%</f>
        <v>90.909090909090907</v>
      </c>
      <c r="Z40" s="20">
        <f t="shared" si="4"/>
        <v>0</v>
      </c>
      <c r="AA40" s="20">
        <f>AA39/22%</f>
        <v>13.636363636363637</v>
      </c>
      <c r="AB40" s="20">
        <f>AB39/22%</f>
        <v>86.36363636363636</v>
      </c>
      <c r="AC40" s="20">
        <f t="shared" si="4"/>
        <v>0</v>
      </c>
      <c r="AD40" s="20">
        <f>AD39/22%</f>
        <v>13.636363636363637</v>
      </c>
      <c r="AE40" s="20">
        <f>AE39/22%</f>
        <v>86.36363636363636</v>
      </c>
      <c r="AF40" s="20">
        <f t="shared" si="4"/>
        <v>0</v>
      </c>
      <c r="AG40" s="20">
        <f>AG39/22%</f>
        <v>36.363636363636367</v>
      </c>
      <c r="AH40" s="20">
        <f>AH39/22%</f>
        <v>63.636363636363633</v>
      </c>
      <c r="AI40" s="20">
        <f t="shared" si="4"/>
        <v>0</v>
      </c>
      <c r="AJ40" s="20">
        <f>AJ39/22%</f>
        <v>59.090909090909093</v>
      </c>
      <c r="AK40" s="20">
        <f>AK39/22%</f>
        <v>40.909090909090907</v>
      </c>
      <c r="AL40" s="20">
        <f t="shared" si="4"/>
        <v>0</v>
      </c>
      <c r="AM40" s="10">
        <f>AM39/22%</f>
        <v>50</v>
      </c>
      <c r="AN40" s="10">
        <f>AN39/22%</f>
        <v>50</v>
      </c>
      <c r="AO40" s="10">
        <f t="shared" si="4"/>
        <v>0</v>
      </c>
      <c r="AP40" s="10">
        <f>AP39/22%</f>
        <v>40.909090909090907</v>
      </c>
      <c r="AQ40" s="10">
        <f>AQ39/22%</f>
        <v>59.090909090909093</v>
      </c>
      <c r="AR40" s="10">
        <f t="shared" si="4"/>
        <v>0</v>
      </c>
      <c r="AS40" s="10">
        <f>AS39/22%</f>
        <v>45.454545454545453</v>
      </c>
      <c r="AT40" s="10">
        <f>AT39/22%</f>
        <v>54.545454545454547</v>
      </c>
      <c r="AU40" s="10">
        <f t="shared" si="4"/>
        <v>0</v>
      </c>
      <c r="AV40" s="10">
        <f>AV39/22%</f>
        <v>36.363636363636367</v>
      </c>
      <c r="AW40" s="10">
        <f>AW39/22%</f>
        <v>63.636363636363633</v>
      </c>
      <c r="AX40" s="10">
        <f t="shared" si="4"/>
        <v>0</v>
      </c>
      <c r="AY40" s="10">
        <f>AY39/22%</f>
        <v>59.090909090909093</v>
      </c>
      <c r="AZ40" s="10">
        <f>AZ39/22%</f>
        <v>40.909090909090907</v>
      </c>
      <c r="BA40" s="10">
        <f t="shared" si="4"/>
        <v>0</v>
      </c>
      <c r="BB40" s="10">
        <f>BB39/22%</f>
        <v>50</v>
      </c>
      <c r="BC40" s="10">
        <f>BC39/22%</f>
        <v>50</v>
      </c>
      <c r="BD40" s="10">
        <f t="shared" si="4"/>
        <v>0</v>
      </c>
      <c r="BE40" s="10">
        <f>BE39/22%</f>
        <v>40.909090909090907</v>
      </c>
      <c r="BF40" s="10">
        <f>BF39/22%</f>
        <v>59.090909090909093</v>
      </c>
      <c r="BG40" s="10">
        <f t="shared" si="4"/>
        <v>0</v>
      </c>
      <c r="BH40" s="10">
        <f>BH39/22%</f>
        <v>45.454545454545453</v>
      </c>
      <c r="BI40" s="10">
        <f>BI39/22%</f>
        <v>54.545454545454547</v>
      </c>
      <c r="BJ40" s="10">
        <f t="shared" si="4"/>
        <v>0</v>
      </c>
      <c r="BK40" s="10">
        <f>BK39/22%</f>
        <v>36.363636363636367</v>
      </c>
      <c r="BL40" s="10">
        <f>BL39/22%</f>
        <v>63.636363636363633</v>
      </c>
      <c r="BM40" s="10">
        <f t="shared" si="4"/>
        <v>0</v>
      </c>
      <c r="BN40" s="10">
        <f>BN39/22%</f>
        <v>54.545454545454547</v>
      </c>
      <c r="BO40" s="10">
        <f>BO39/22%</f>
        <v>45.454545454545453</v>
      </c>
      <c r="BP40" s="10">
        <f t="shared" ref="BP40:EA40" si="5">BP39/25%</f>
        <v>0</v>
      </c>
      <c r="BQ40" s="10">
        <f>BQ39/22%</f>
        <v>50</v>
      </c>
      <c r="BR40" s="10">
        <f>BR39/22%</f>
        <v>50</v>
      </c>
      <c r="BS40" s="10">
        <f t="shared" si="5"/>
        <v>0</v>
      </c>
      <c r="BT40" s="10">
        <f>BT39/22%</f>
        <v>36.363636363636367</v>
      </c>
      <c r="BU40" s="10">
        <f>BU39/22%</f>
        <v>63.636363636363633</v>
      </c>
      <c r="BV40" s="10">
        <f t="shared" si="5"/>
        <v>0</v>
      </c>
      <c r="BW40" s="10">
        <f>BW39/22%</f>
        <v>54.545454545454547</v>
      </c>
      <c r="BX40" s="10">
        <f>BX39/22%</f>
        <v>45.454545454545453</v>
      </c>
      <c r="BY40" s="10">
        <f t="shared" si="5"/>
        <v>0</v>
      </c>
      <c r="BZ40" s="10">
        <f>BZ39/22%</f>
        <v>31.818181818181817</v>
      </c>
      <c r="CA40" s="10">
        <f>CA39/22%</f>
        <v>68.181818181818187</v>
      </c>
      <c r="CB40" s="10">
        <f t="shared" si="5"/>
        <v>0</v>
      </c>
      <c r="CC40" s="10">
        <f>CC39/22%</f>
        <v>59.090909090909093</v>
      </c>
      <c r="CD40" s="10">
        <f>CD39/22%</f>
        <v>40.909090909090907</v>
      </c>
      <c r="CE40" s="10">
        <f t="shared" si="5"/>
        <v>0</v>
      </c>
      <c r="CF40" s="10">
        <f>CF39/22%</f>
        <v>45.454545454545453</v>
      </c>
      <c r="CG40" s="10">
        <f>CG39/22%</f>
        <v>54.545454545454547</v>
      </c>
      <c r="CH40" s="10">
        <f t="shared" si="5"/>
        <v>0</v>
      </c>
      <c r="CI40" s="10">
        <f>CI39/22%</f>
        <v>36.363636363636367</v>
      </c>
      <c r="CJ40" s="10">
        <f>CJ39/22%</f>
        <v>63.636363636363633</v>
      </c>
      <c r="CK40" s="10">
        <f t="shared" si="5"/>
        <v>0</v>
      </c>
      <c r="CL40" s="10">
        <f>CL39/22%</f>
        <v>40.909090909090907</v>
      </c>
      <c r="CM40" s="10">
        <f>CM39/22%</f>
        <v>59.090909090909093</v>
      </c>
      <c r="CN40" s="10">
        <f t="shared" si="5"/>
        <v>0</v>
      </c>
      <c r="CO40" s="10">
        <f>CO39/22%</f>
        <v>31.818181818181817</v>
      </c>
      <c r="CP40" s="10">
        <f>CP39/22%</f>
        <v>68.181818181818187</v>
      </c>
      <c r="CQ40" s="10">
        <f t="shared" si="5"/>
        <v>0</v>
      </c>
      <c r="CR40" s="10">
        <f>CR39/22%</f>
        <v>31.818181818181817</v>
      </c>
      <c r="CS40" s="10">
        <f>CS39/22%</f>
        <v>68.181818181818187</v>
      </c>
      <c r="CT40" s="10">
        <f t="shared" si="5"/>
        <v>0</v>
      </c>
      <c r="CU40" s="10">
        <f>CU39/22%</f>
        <v>45.454545454545453</v>
      </c>
      <c r="CV40" s="10">
        <f>CV39/22%</f>
        <v>54.545454545454547</v>
      </c>
      <c r="CW40" s="10">
        <f t="shared" si="5"/>
        <v>0</v>
      </c>
      <c r="CX40" s="10">
        <f>CX39/22%</f>
        <v>36.363636363636367</v>
      </c>
      <c r="CY40" s="10">
        <f>CY39/22%</f>
        <v>63.636363636363633</v>
      </c>
      <c r="CZ40" s="10">
        <f t="shared" si="5"/>
        <v>0</v>
      </c>
      <c r="DA40" s="10">
        <f>DA39/22%</f>
        <v>40.909090909090907</v>
      </c>
      <c r="DB40" s="10">
        <f>DB39/22%</f>
        <v>59.090909090909093</v>
      </c>
      <c r="DC40" s="10">
        <f t="shared" si="5"/>
        <v>0</v>
      </c>
      <c r="DD40" s="10">
        <f>DD39/22%</f>
        <v>45.454545454545453</v>
      </c>
      <c r="DE40" s="10">
        <f>DE39/22%</f>
        <v>54.545454545454547</v>
      </c>
      <c r="DF40" s="10">
        <f t="shared" si="5"/>
        <v>0</v>
      </c>
      <c r="DG40" s="10">
        <f>DG39/22%</f>
        <v>45.454545454545453</v>
      </c>
      <c r="DH40" s="10">
        <f>DH39/22%</f>
        <v>54.545454545454547</v>
      </c>
      <c r="DI40" s="10">
        <f t="shared" si="5"/>
        <v>0</v>
      </c>
      <c r="DJ40" s="10">
        <f>DJ39/22%</f>
        <v>31.818181818181817</v>
      </c>
      <c r="DK40" s="10">
        <f>DK39/22%</f>
        <v>68.181818181818187</v>
      </c>
      <c r="DL40" s="10">
        <f t="shared" si="5"/>
        <v>0</v>
      </c>
      <c r="DM40" s="10">
        <f>DM39/22%</f>
        <v>40.909090909090907</v>
      </c>
      <c r="DN40" s="10">
        <f>DN39/22%</f>
        <v>59.090909090909093</v>
      </c>
      <c r="DO40" s="10">
        <f t="shared" si="5"/>
        <v>0</v>
      </c>
      <c r="DP40" s="10">
        <f>DP39/22%</f>
        <v>31.818181818181817</v>
      </c>
      <c r="DQ40" s="10">
        <f>DQ39/22%</f>
        <v>68.181818181818187</v>
      </c>
      <c r="DR40" s="10">
        <f t="shared" si="5"/>
        <v>0</v>
      </c>
      <c r="DS40" s="10">
        <f>DS39/22%</f>
        <v>40.909090909090907</v>
      </c>
      <c r="DT40" s="10">
        <f>DT39/22%</f>
        <v>59.090909090909093</v>
      </c>
      <c r="DU40" s="10">
        <f t="shared" si="5"/>
        <v>0</v>
      </c>
      <c r="DV40" s="10">
        <f>DV39/22%</f>
        <v>40.909090909090907</v>
      </c>
      <c r="DW40" s="10">
        <f>DW39/22%</f>
        <v>59.090909090909093</v>
      </c>
      <c r="DX40" s="10">
        <f t="shared" si="5"/>
        <v>0</v>
      </c>
      <c r="DY40" s="10">
        <f>DY39/22%</f>
        <v>36.363636363636367</v>
      </c>
      <c r="DZ40" s="10">
        <f>DZ39/22%</f>
        <v>63.636363636363633</v>
      </c>
      <c r="EA40" s="10">
        <f t="shared" si="5"/>
        <v>0</v>
      </c>
      <c r="EB40" s="10">
        <f>EB39/22%</f>
        <v>40.909090909090907</v>
      </c>
      <c r="EC40" s="10">
        <f>EC39/22%</f>
        <v>59.090909090909093</v>
      </c>
      <c r="ED40" s="10">
        <f t="shared" ref="ED40:GL40" si="6">ED39/25%</f>
        <v>0</v>
      </c>
      <c r="EE40" s="10">
        <f>EE39/22%</f>
        <v>27.272727272727273</v>
      </c>
      <c r="EF40" s="10">
        <f>EF39/22%</f>
        <v>72.727272727272734</v>
      </c>
      <c r="EG40" s="10">
        <f t="shared" si="6"/>
        <v>0</v>
      </c>
      <c r="EH40" s="10">
        <f>EH39/22%</f>
        <v>45.454545454545453</v>
      </c>
      <c r="EI40" s="10">
        <f>EI39/22%</f>
        <v>54.545454545454547</v>
      </c>
      <c r="EJ40" s="10">
        <f t="shared" si="6"/>
        <v>0</v>
      </c>
      <c r="EK40" s="10">
        <f>EK39/22%</f>
        <v>50</v>
      </c>
      <c r="EL40" s="10">
        <f>EL39/22%</f>
        <v>50</v>
      </c>
      <c r="EM40" s="10">
        <f t="shared" si="6"/>
        <v>0</v>
      </c>
      <c r="EN40" s="10">
        <f>EN39/22%</f>
        <v>36.363636363636367</v>
      </c>
      <c r="EO40" s="10">
        <f>EO39/22%</f>
        <v>63.636363636363633</v>
      </c>
      <c r="EP40" s="10">
        <f t="shared" si="6"/>
        <v>0</v>
      </c>
      <c r="EQ40" s="10">
        <f>EQ39/22%</f>
        <v>40.909090909090907</v>
      </c>
      <c r="ER40" s="10">
        <f>ER39/22%</f>
        <v>59.090909090909093</v>
      </c>
      <c r="ES40" s="10">
        <f t="shared" si="6"/>
        <v>0</v>
      </c>
      <c r="ET40" s="10">
        <f>ET39/22%</f>
        <v>31.818181818181817</v>
      </c>
      <c r="EU40" s="10">
        <f>EU39/22%</f>
        <v>68.181818181818187</v>
      </c>
      <c r="EV40" s="10">
        <f t="shared" si="6"/>
        <v>0</v>
      </c>
      <c r="EW40" s="10">
        <f>EW39/22%</f>
        <v>31.818181818181817</v>
      </c>
      <c r="EX40" s="10">
        <f>EX39/22%</f>
        <v>68.181818181818187</v>
      </c>
      <c r="EY40" s="10">
        <f t="shared" si="6"/>
        <v>0</v>
      </c>
      <c r="EZ40" s="10">
        <f>EZ39/22%</f>
        <v>50</v>
      </c>
      <c r="FA40" s="10">
        <f>FA39/22%</f>
        <v>50</v>
      </c>
      <c r="FB40" s="10">
        <f t="shared" si="6"/>
        <v>0</v>
      </c>
      <c r="FC40" s="10">
        <f>FC39/22%</f>
        <v>36.363636363636367</v>
      </c>
      <c r="FD40" s="10">
        <f>FD39/22%</f>
        <v>63.636363636363633</v>
      </c>
      <c r="FE40" s="10">
        <f t="shared" si="6"/>
        <v>0</v>
      </c>
      <c r="FF40" s="10">
        <f>FF39/22%</f>
        <v>36.363636363636367</v>
      </c>
      <c r="FG40" s="10">
        <f>FG39/22%</f>
        <v>63.636363636363633</v>
      </c>
      <c r="FH40" s="10">
        <f t="shared" si="6"/>
        <v>0</v>
      </c>
      <c r="FI40" s="10">
        <f>FI39/22%</f>
        <v>31.818181818181817</v>
      </c>
      <c r="FJ40" s="10">
        <f>FJ39/22%</f>
        <v>68.181818181818187</v>
      </c>
      <c r="FK40" s="10">
        <f t="shared" si="6"/>
        <v>0</v>
      </c>
      <c r="FL40" s="10">
        <f>FL39/22%</f>
        <v>40.909090909090907</v>
      </c>
      <c r="FM40" s="10">
        <f>FM39/22%</f>
        <v>59.090909090909093</v>
      </c>
      <c r="FN40" s="10">
        <f t="shared" si="6"/>
        <v>0</v>
      </c>
      <c r="FO40" s="10">
        <f>FO39/22%</f>
        <v>45.454545454545453</v>
      </c>
      <c r="FP40" s="10">
        <f>FP39/22%</f>
        <v>54.545454545454547</v>
      </c>
      <c r="FQ40" s="10">
        <f t="shared" si="6"/>
        <v>0</v>
      </c>
      <c r="FR40" s="10">
        <f>FR39/22%</f>
        <v>36.363636363636367</v>
      </c>
      <c r="FS40" s="10">
        <f>FS39/22%</f>
        <v>63.636363636363633</v>
      </c>
      <c r="FT40" s="10">
        <f t="shared" si="6"/>
        <v>0</v>
      </c>
      <c r="FU40" s="10">
        <f>FU39/22%</f>
        <v>45.454545454545453</v>
      </c>
      <c r="FV40" s="10">
        <f>FV39/22%</f>
        <v>54.545454545454547</v>
      </c>
      <c r="FW40" s="10">
        <f t="shared" si="6"/>
        <v>0</v>
      </c>
      <c r="FX40" s="10">
        <f>FX39/22%</f>
        <v>31.818181818181817</v>
      </c>
      <c r="FY40" s="10">
        <f>FY39/22%</f>
        <v>68.181818181818187</v>
      </c>
      <c r="FZ40" s="10">
        <f t="shared" si="6"/>
        <v>0</v>
      </c>
      <c r="GA40" s="10">
        <f>GA39/22%</f>
        <v>40.909090909090907</v>
      </c>
      <c r="GB40" s="10">
        <f>GB39/22%</f>
        <v>59.090909090909093</v>
      </c>
      <c r="GC40" s="10">
        <f t="shared" si="6"/>
        <v>0</v>
      </c>
      <c r="GD40" s="10">
        <f>GD39/22%</f>
        <v>45.454545454545453</v>
      </c>
      <c r="GE40" s="10">
        <f>GE39/22%</f>
        <v>54.545454545454547</v>
      </c>
      <c r="GF40" s="10">
        <f t="shared" si="6"/>
        <v>0</v>
      </c>
      <c r="GG40" s="10">
        <f>GG39/22%</f>
        <v>36.363636363636367</v>
      </c>
      <c r="GH40" s="10">
        <f>GH39/22%</f>
        <v>63.636363636363633</v>
      </c>
      <c r="GI40" s="10">
        <f t="shared" si="6"/>
        <v>0</v>
      </c>
      <c r="GJ40" s="10">
        <f>GJ39/22%</f>
        <v>45.454545454545453</v>
      </c>
      <c r="GK40" s="10">
        <f>GK39/22%</f>
        <v>54.545454545454547</v>
      </c>
      <c r="GL40" s="10">
        <f t="shared" si="6"/>
        <v>0</v>
      </c>
      <c r="GM40" s="10">
        <f>GM39/22%</f>
        <v>27.272727272727273</v>
      </c>
      <c r="GN40" s="10">
        <f>GN39/22%</f>
        <v>72.727272727272734</v>
      </c>
      <c r="GO40" s="10">
        <f t="shared" ref="GO40:GR40" si="7">GO39/25%</f>
        <v>0</v>
      </c>
      <c r="GP40" s="10">
        <f>GP39/22%</f>
        <v>36.363636363636367</v>
      </c>
      <c r="GQ40" s="10">
        <f>GQ39/22%</f>
        <v>63.636363636363633</v>
      </c>
      <c r="GR40" s="10">
        <f t="shared" si="7"/>
        <v>0</v>
      </c>
    </row>
    <row r="42" spans="1:200" x14ac:dyDescent="0.25">
      <c r="B42" s="122" t="s">
        <v>627</v>
      </c>
      <c r="C42" s="122"/>
      <c r="D42" s="122"/>
      <c r="E42" s="122"/>
      <c r="F42" s="35"/>
      <c r="G42" s="35"/>
      <c r="H42" s="35"/>
      <c r="I42" s="35"/>
      <c r="J42" s="35"/>
      <c r="K42" s="35"/>
      <c r="L42" s="35"/>
      <c r="M42" s="35"/>
    </row>
    <row r="43" spans="1:200" x14ac:dyDescent="0.25">
      <c r="B43" s="36" t="s">
        <v>327</v>
      </c>
      <c r="C43" s="36" t="s">
        <v>335</v>
      </c>
      <c r="D43" s="43">
        <f>E43/100*22</f>
        <v>4</v>
      </c>
      <c r="E43" s="43">
        <f>(C40+F40+I40+L40+O40+R40)/6</f>
        <v>18.181818181818183</v>
      </c>
      <c r="F43" s="35"/>
      <c r="G43" s="35"/>
      <c r="H43" s="35"/>
      <c r="I43" s="35"/>
      <c r="J43" s="35"/>
      <c r="K43" s="35"/>
      <c r="L43" s="35"/>
      <c r="M43" s="35"/>
    </row>
    <row r="44" spans="1:200" x14ac:dyDescent="0.25">
      <c r="B44" s="36" t="s">
        <v>328</v>
      </c>
      <c r="C44" s="36" t="s">
        <v>335</v>
      </c>
      <c r="D44" s="43">
        <f t="shared" ref="D44" si="8">E44/100*22</f>
        <v>15.5</v>
      </c>
      <c r="E44" s="43">
        <f>(D40+G40+J40+M40+P40+S40)/6</f>
        <v>70.454545454545453</v>
      </c>
      <c r="F44" s="35"/>
      <c r="G44" s="35"/>
      <c r="H44" s="35"/>
      <c r="I44" s="35"/>
      <c r="J44" s="35"/>
      <c r="K44" s="35"/>
      <c r="L44" s="35"/>
      <c r="M44" s="35"/>
    </row>
    <row r="45" spans="1:200" x14ac:dyDescent="0.25">
      <c r="B45" s="36" t="s">
        <v>329</v>
      </c>
      <c r="C45" s="36" t="s">
        <v>335</v>
      </c>
      <c r="D45" s="43">
        <v>2</v>
      </c>
      <c r="E45" s="43">
        <f>(E40+H40+K40+N40+Q40+T40)/6</f>
        <v>11.363636363636365</v>
      </c>
      <c r="F45" s="35"/>
      <c r="G45" s="35"/>
      <c r="H45" s="35"/>
      <c r="I45" s="35"/>
      <c r="J45" s="35"/>
      <c r="K45" s="35"/>
      <c r="L45" s="35"/>
      <c r="M45" s="35"/>
    </row>
    <row r="46" spans="1:200" x14ac:dyDescent="0.25">
      <c r="B46" s="37"/>
      <c r="C46" s="37"/>
      <c r="D46" s="72">
        <f>SUM(D43:D45)</f>
        <v>21.5</v>
      </c>
      <c r="E46" s="38">
        <f>SUM(E43:E45)</f>
        <v>100</v>
      </c>
      <c r="F46" s="35"/>
      <c r="G46" s="35"/>
      <c r="H46" s="35"/>
      <c r="I46" s="35"/>
      <c r="J46" s="35"/>
      <c r="K46" s="35"/>
      <c r="L46" s="35"/>
      <c r="M46" s="35"/>
    </row>
    <row r="47" spans="1:200" ht="30" customHeight="1" x14ac:dyDescent="0.25">
      <c r="B47" s="36"/>
      <c r="C47" s="36"/>
      <c r="D47" s="123" t="s">
        <v>137</v>
      </c>
      <c r="E47" s="123"/>
      <c r="F47" s="124" t="s">
        <v>138</v>
      </c>
      <c r="G47" s="124"/>
      <c r="H47" s="124" t="s">
        <v>171</v>
      </c>
      <c r="I47" s="124"/>
      <c r="J47" s="35"/>
      <c r="K47" s="35"/>
      <c r="L47" s="35"/>
      <c r="M47" s="35"/>
    </row>
    <row r="48" spans="1:200" x14ac:dyDescent="0.25">
      <c r="B48" s="36" t="s">
        <v>327</v>
      </c>
      <c r="C48" s="36" t="s">
        <v>336</v>
      </c>
      <c r="D48" s="43">
        <f>E48/100*22</f>
        <v>5.3333333333333339</v>
      </c>
      <c r="E48" s="43">
        <f>(U40+X40+AA40+AD40+AG40+AJ40)/6</f>
        <v>24.242424242424246</v>
      </c>
      <c r="F48" s="43">
        <f>G48/100*22</f>
        <v>10.333333333333336</v>
      </c>
      <c r="G48" s="43">
        <f>(AM40+AP40+AS40+AV40+AY40+BB40)/6</f>
        <v>46.969696969696976</v>
      </c>
      <c r="H48" s="43">
        <f>I48/100*22</f>
        <v>9.6666666666666661</v>
      </c>
      <c r="I48" s="43">
        <f>(BE40+BH40+BK40+BN40+BQ40+BT40)/6</f>
        <v>43.939393939393938</v>
      </c>
      <c r="J48" s="70">
        <f>(D48+F48+H48)/3</f>
        <v>8.4444444444444446</v>
      </c>
      <c r="K48" s="39"/>
      <c r="L48" s="39"/>
      <c r="M48" s="39"/>
    </row>
    <row r="49" spans="2:14" x14ac:dyDescent="0.25">
      <c r="B49" s="36" t="s">
        <v>328</v>
      </c>
      <c r="C49" s="36" t="s">
        <v>336</v>
      </c>
      <c r="D49" s="43">
        <f t="shared" ref="D49:D50" si="9">E49/100*22</f>
        <v>16.666666666666664</v>
      </c>
      <c r="E49" s="43">
        <f>(V40+Y40+AB40+AE40+AH40+AK40)/6</f>
        <v>75.757575757575751</v>
      </c>
      <c r="F49" s="43">
        <f>G49/100*22</f>
        <v>11.666666666666666</v>
      </c>
      <c r="G49" s="43">
        <f>(AN40+AQ40+AT40+AW40+AZ40+BC40)/6</f>
        <v>53.030303030303024</v>
      </c>
      <c r="H49" s="43">
        <f>I49/100*22</f>
        <v>12.333333333333334</v>
      </c>
      <c r="I49" s="43">
        <f>(BF40+BI40+BL40+BO40+BR40+BU40)/6</f>
        <v>56.060606060606062</v>
      </c>
      <c r="J49" s="70">
        <f>(D49+F49+H49)/3</f>
        <v>13.555555555555555</v>
      </c>
      <c r="K49" s="39"/>
      <c r="L49" s="39"/>
      <c r="M49" s="39"/>
    </row>
    <row r="50" spans="2:14" x14ac:dyDescent="0.25">
      <c r="B50" s="36" t="s">
        <v>329</v>
      </c>
      <c r="C50" s="36" t="s">
        <v>336</v>
      </c>
      <c r="D50" s="43">
        <f t="shared" si="9"/>
        <v>0</v>
      </c>
      <c r="E50" s="43">
        <f>(W40+Z40+AC40+AF40+AI40+AL40)/6</f>
        <v>0</v>
      </c>
      <c r="F50" s="43">
        <f>G50/100*25</f>
        <v>0</v>
      </c>
      <c r="G50" s="43">
        <f>(AO40+AR40+AU40+AX40+BA40+BD40)/6</f>
        <v>0</v>
      </c>
      <c r="H50" s="31">
        <f>I50/100*25</f>
        <v>0</v>
      </c>
      <c r="I50" s="43">
        <f>(BG40+BJ40+BM40+BP40+BS40+BV40)/6</f>
        <v>0</v>
      </c>
      <c r="J50" s="70"/>
      <c r="K50" s="39"/>
      <c r="L50" s="39"/>
      <c r="M50" s="39"/>
    </row>
    <row r="51" spans="2:14" x14ac:dyDescent="0.25">
      <c r="B51" s="36"/>
      <c r="C51" s="36"/>
      <c r="D51" s="41">
        <f t="shared" ref="D51:I51" si="10">SUM(D48:D50)</f>
        <v>22</v>
      </c>
      <c r="E51" s="41">
        <f t="shared" si="10"/>
        <v>100</v>
      </c>
      <c r="F51" s="40">
        <f t="shared" si="10"/>
        <v>22</v>
      </c>
      <c r="G51" s="41">
        <f t="shared" si="10"/>
        <v>100</v>
      </c>
      <c r="H51" s="40">
        <f t="shared" si="10"/>
        <v>22</v>
      </c>
      <c r="I51" s="40">
        <f t="shared" si="10"/>
        <v>100</v>
      </c>
      <c r="J51" s="71">
        <f>SUM(J48:J49)</f>
        <v>22</v>
      </c>
      <c r="K51" s="42"/>
      <c r="L51" s="42"/>
      <c r="M51" s="42"/>
    </row>
    <row r="52" spans="2:14" x14ac:dyDescent="0.25">
      <c r="B52" s="36" t="s">
        <v>327</v>
      </c>
      <c r="C52" s="36" t="s">
        <v>337</v>
      </c>
      <c r="D52" s="43">
        <f>E52/100*22</f>
        <v>9.8333333333333321</v>
      </c>
      <c r="E52" s="43">
        <f>(BW40+BZ40+CC40+CF40+CI40+CL40)/6</f>
        <v>44.696969696969688</v>
      </c>
      <c r="F52" s="35"/>
      <c r="G52" s="35"/>
      <c r="H52" s="35"/>
      <c r="I52" s="35"/>
      <c r="J52" s="35"/>
      <c r="K52" s="35"/>
      <c r="L52" s="35"/>
      <c r="M52" s="35"/>
    </row>
    <row r="53" spans="2:14" x14ac:dyDescent="0.25">
      <c r="B53" s="36" t="s">
        <v>328</v>
      </c>
      <c r="C53" s="36" t="s">
        <v>337</v>
      </c>
      <c r="D53" s="43">
        <f>E53/100*22</f>
        <v>12.166666666666668</v>
      </c>
      <c r="E53" s="43">
        <f>(BX40+CA40+CD40+CG40+CJ40+CM40)/6</f>
        <v>55.303030303030312</v>
      </c>
      <c r="F53" s="35"/>
      <c r="G53" s="35"/>
      <c r="H53" s="35"/>
      <c r="I53" s="35"/>
      <c r="J53" s="35"/>
      <c r="K53" s="35"/>
      <c r="L53" s="35"/>
      <c r="M53" s="35"/>
    </row>
    <row r="54" spans="2:14" x14ac:dyDescent="0.25">
      <c r="B54" s="36" t="s">
        <v>329</v>
      </c>
      <c r="C54" s="36" t="s">
        <v>337</v>
      </c>
      <c r="D54" s="43">
        <f>E54/100*25</f>
        <v>0</v>
      </c>
      <c r="E54" s="43">
        <f>(BY40+CB40+CE40+CH40+CK40+CN40)/6</f>
        <v>0</v>
      </c>
      <c r="F54" s="35"/>
      <c r="G54" s="35"/>
      <c r="H54" s="35"/>
      <c r="I54" s="35"/>
      <c r="J54" s="35"/>
      <c r="K54" s="35"/>
      <c r="L54" s="35"/>
      <c r="M54" s="35"/>
    </row>
    <row r="55" spans="2:14" x14ac:dyDescent="0.25">
      <c r="B55" s="37"/>
      <c r="C55" s="37"/>
      <c r="D55" s="40">
        <f>SUM(D52:D54)</f>
        <v>22</v>
      </c>
      <c r="E55" s="41">
        <f>SUM(E52:E54)</f>
        <v>100</v>
      </c>
      <c r="F55" s="35"/>
      <c r="G55" s="35"/>
      <c r="H55" s="35"/>
      <c r="I55" s="35"/>
      <c r="J55" s="35"/>
      <c r="K55" s="35"/>
      <c r="L55" s="35"/>
      <c r="M55" s="35"/>
    </row>
    <row r="56" spans="2:14" x14ac:dyDescent="0.25">
      <c r="B56" s="36"/>
      <c r="C56" s="36"/>
      <c r="D56" s="127" t="s">
        <v>143</v>
      </c>
      <c r="E56" s="128"/>
      <c r="F56" s="125" t="s">
        <v>139</v>
      </c>
      <c r="G56" s="126"/>
      <c r="H56" s="120" t="s">
        <v>144</v>
      </c>
      <c r="I56" s="121"/>
      <c r="J56" s="120" t="s">
        <v>145</v>
      </c>
      <c r="K56" s="121"/>
      <c r="L56" s="120" t="s">
        <v>9</v>
      </c>
      <c r="M56" s="121"/>
    </row>
    <row r="57" spans="2:14" x14ac:dyDescent="0.25">
      <c r="B57" s="36" t="s">
        <v>327</v>
      </c>
      <c r="C57" s="36" t="s">
        <v>338</v>
      </c>
      <c r="D57" s="43">
        <f>E57/100*22</f>
        <v>8.5</v>
      </c>
      <c r="E57" s="43">
        <f>(CO40+CR40+CU40+CX40+DA40+DD40)/6</f>
        <v>38.636363636363633</v>
      </c>
      <c r="F57" s="43">
        <f>G57/100*22</f>
        <v>8.5</v>
      </c>
      <c r="G57" s="43">
        <f>(DG40+DJ40+DM40+DP40+DS40+DV40)/6</f>
        <v>38.636363636363633</v>
      </c>
      <c r="H57" s="43">
        <f>I57/100*22</f>
        <v>8.6666666666666679</v>
      </c>
      <c r="I57" s="43">
        <f>(DY40+EB40+EE40+EH40+EK40+EN40)/6</f>
        <v>39.393939393939398</v>
      </c>
      <c r="J57" s="43">
        <f>K57/100*22</f>
        <v>8.3333333333333339</v>
      </c>
      <c r="K57" s="43">
        <f>(EQ40+ET40+EW40+EZ40+FC40+FF40)/6</f>
        <v>37.878787878787882</v>
      </c>
      <c r="L57" s="43">
        <f>M57/100*22</f>
        <v>8.5</v>
      </c>
      <c r="M57" s="43">
        <f>(FI40+FL40+FO40+FR40+FU40+FX40)/6</f>
        <v>38.636363636363633</v>
      </c>
      <c r="N57" s="69">
        <f>(D57+F57+H57+J57+L57)/5</f>
        <v>8.5</v>
      </c>
    </row>
    <row r="58" spans="2:14" x14ac:dyDescent="0.25">
      <c r="B58" s="36" t="s">
        <v>328</v>
      </c>
      <c r="C58" s="36" t="s">
        <v>338</v>
      </c>
      <c r="D58" s="43">
        <v>13</v>
      </c>
      <c r="E58" s="43">
        <f>(CP40+CS40+CV40+CY40+DB40+DE40)/6</f>
        <v>61.363636363636367</v>
      </c>
      <c r="F58" s="43">
        <v>13</v>
      </c>
      <c r="G58" s="43">
        <f>(DH40+DK40+DN40+DQ40+DT40+DW40)/6</f>
        <v>61.363636363636374</v>
      </c>
      <c r="H58" s="43">
        <f>I58/100*22</f>
        <v>13.333333333333332</v>
      </c>
      <c r="I58" s="43">
        <f>(DZ40+EC40+EF40+EI40+EL40+EO40)/6</f>
        <v>60.606060606060602</v>
      </c>
      <c r="J58" s="43">
        <f>K58/100*22</f>
        <v>13.666666666666666</v>
      </c>
      <c r="K58" s="43">
        <f>(ER40+EU40+EX40+FA40+FD40+FG40)/6</f>
        <v>62.121212121212125</v>
      </c>
      <c r="L58" s="43">
        <v>13</v>
      </c>
      <c r="M58" s="43">
        <f>(FJ40+FM40+FP40+FS40+FV40+FY40)/6</f>
        <v>61.363636363636367</v>
      </c>
      <c r="N58" s="69">
        <f>(D58+F58+H58+J58+L58)/5</f>
        <v>13.2</v>
      </c>
    </row>
    <row r="59" spans="2:14" x14ac:dyDescent="0.25">
      <c r="B59" s="36" t="s">
        <v>329</v>
      </c>
      <c r="C59" s="36" t="s">
        <v>338</v>
      </c>
      <c r="D59" s="31">
        <f>E59/100*25</f>
        <v>0</v>
      </c>
      <c r="E59" s="43">
        <f>(CQ40+CT40+CW40+CZ40+DC40+DF40)/6</f>
        <v>0</v>
      </c>
      <c r="F59" s="43">
        <f>G59/100*25</f>
        <v>0</v>
      </c>
      <c r="G59" s="43">
        <f>(DI40+DL40+DO40+DR40+DU40+DX40)/6</f>
        <v>0</v>
      </c>
      <c r="H59" s="43">
        <f>I59/100*25</f>
        <v>0</v>
      </c>
      <c r="I59" s="43">
        <f>(EA40+ED40+EG40+EJ40+EM40+EP40)/6</f>
        <v>0</v>
      </c>
      <c r="J59" s="31">
        <f>K59/100*25</f>
        <v>0</v>
      </c>
      <c r="K59" s="43">
        <f>(ES40+EV40+EY40+FB40+FE40+FH40)/6</f>
        <v>0</v>
      </c>
      <c r="L59" s="43">
        <f>M59/100*25</f>
        <v>0</v>
      </c>
      <c r="M59" s="43">
        <f>(FK40+FN40+FQ40+FT40+FW40+FZ40)/6</f>
        <v>0</v>
      </c>
    </row>
    <row r="60" spans="2:14" x14ac:dyDescent="0.25">
      <c r="B60" s="36"/>
      <c r="C60" s="36"/>
      <c r="D60" s="40">
        <f t="shared" ref="D60:M60" si="11">SUM(D57:D59)</f>
        <v>21.5</v>
      </c>
      <c r="E60" s="40">
        <f t="shared" si="11"/>
        <v>100</v>
      </c>
      <c r="F60" s="40">
        <f t="shared" si="11"/>
        <v>21.5</v>
      </c>
      <c r="G60" s="41">
        <f t="shared" si="11"/>
        <v>100</v>
      </c>
      <c r="H60" s="40">
        <f t="shared" si="11"/>
        <v>22</v>
      </c>
      <c r="I60" s="40">
        <f t="shared" si="11"/>
        <v>100</v>
      </c>
      <c r="J60" s="40">
        <f t="shared" si="11"/>
        <v>22</v>
      </c>
      <c r="K60" s="40">
        <f t="shared" si="11"/>
        <v>100</v>
      </c>
      <c r="L60" s="40">
        <f t="shared" si="11"/>
        <v>21.5</v>
      </c>
      <c r="M60" s="40">
        <f t="shared" si="11"/>
        <v>100</v>
      </c>
      <c r="N60" s="69">
        <f>SUM(N57:N58)</f>
        <v>21.7</v>
      </c>
    </row>
    <row r="61" spans="2:14" x14ac:dyDescent="0.25">
      <c r="B61" s="36" t="s">
        <v>327</v>
      </c>
      <c r="C61" s="36" t="s">
        <v>339</v>
      </c>
      <c r="D61" s="43">
        <f>E61/100*22</f>
        <v>8.5000000000000018</v>
      </c>
      <c r="E61" s="43">
        <f>(GA40+GD40+GG40+GJ40+GM40+GP40)/6</f>
        <v>38.63636363636364</v>
      </c>
      <c r="F61" s="35"/>
      <c r="G61" s="35"/>
      <c r="H61" s="35"/>
      <c r="I61" s="35"/>
      <c r="J61" s="35"/>
      <c r="K61" s="35"/>
      <c r="L61" s="35"/>
      <c r="M61" s="35"/>
    </row>
    <row r="62" spans="2:14" x14ac:dyDescent="0.25">
      <c r="B62" s="36" t="s">
        <v>328</v>
      </c>
      <c r="C62" s="36" t="s">
        <v>339</v>
      </c>
      <c r="D62" s="43">
        <v>13</v>
      </c>
      <c r="E62" s="43">
        <f>(GB40+GE40+GH40+GK40+GN40+GQ40)/6</f>
        <v>61.363636363636367</v>
      </c>
      <c r="F62" s="35"/>
      <c r="G62" s="35"/>
      <c r="H62" s="35"/>
      <c r="I62" s="35"/>
      <c r="J62" s="35"/>
      <c r="K62" s="35"/>
      <c r="L62" s="35"/>
      <c r="M62" s="35"/>
    </row>
    <row r="63" spans="2:14" x14ac:dyDescent="0.25">
      <c r="B63" s="36" t="s">
        <v>329</v>
      </c>
      <c r="C63" s="36" t="s">
        <v>339</v>
      </c>
      <c r="D63" s="43">
        <f>E63/100*25</f>
        <v>0</v>
      </c>
      <c r="E63" s="43">
        <f>(GC40+GF40+GI40+GL40+GO40+GR40)/6</f>
        <v>0</v>
      </c>
      <c r="F63" s="35"/>
      <c r="G63" s="35"/>
      <c r="H63" s="35"/>
      <c r="I63" s="35"/>
      <c r="J63" s="35"/>
      <c r="K63" s="35"/>
      <c r="L63" s="35"/>
      <c r="M63" s="35"/>
    </row>
    <row r="64" spans="2:14" x14ac:dyDescent="0.25">
      <c r="B64" s="36"/>
      <c r="C64" s="36"/>
      <c r="D64" s="41">
        <f>SUM(D61:D63)</f>
        <v>21.5</v>
      </c>
      <c r="E64" s="41">
        <f>SUM(E61:E63)</f>
        <v>100</v>
      </c>
      <c r="F64" s="35"/>
      <c r="G64" s="35"/>
      <c r="H64" s="35"/>
      <c r="I64" s="35"/>
      <c r="J64" s="35"/>
      <c r="K64" s="35"/>
      <c r="L64" s="35"/>
      <c r="M64" s="35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Средняя группа</vt:lpstr>
      <vt:lpstr>Старшая группа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2026-01-07T09:54:49Z</dcterms:modified>
</cp:coreProperties>
</file>