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6605" windowHeight="9435" firstSheet="1" activeTab="2"/>
  </bookViews>
  <sheets>
    <sheet name="ерте жас тобы" sheetId="1" r:id="rId1"/>
    <sheet name="2 жас" sheetId="2" r:id="rId2"/>
    <sheet name="3 жас" sheetId="3" r:id="rId3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G35" i="2"/>
  <c r="N51" i="3"/>
  <c r="N50" i="3"/>
  <c r="N48" i="3"/>
  <c r="J42" i="3"/>
  <c r="J41" i="3"/>
  <c r="J39" i="3"/>
  <c r="N45" i="2"/>
  <c r="N43" i="2"/>
  <c r="N42" i="2"/>
  <c r="H36" i="2"/>
  <c r="H34" i="2"/>
  <c r="H33" i="2"/>
  <c r="BN31" i="3" l="1"/>
  <c r="DV31" i="3"/>
  <c r="I41" i="3"/>
  <c r="CX24" i="2" l="1"/>
  <c r="D48" i="2"/>
  <c r="L44" i="2"/>
  <c r="J44" i="2"/>
  <c r="H44" i="2"/>
  <c r="F44" i="2"/>
  <c r="D44" i="2"/>
  <c r="D39" i="2"/>
  <c r="D38" i="2"/>
  <c r="D37" i="2"/>
  <c r="G33" i="2"/>
  <c r="F34" i="2"/>
  <c r="F33" i="2"/>
  <c r="D30" i="2"/>
  <c r="D29" i="2"/>
  <c r="D28" i="2"/>
  <c r="D33" i="2"/>
  <c r="AF24" i="2"/>
  <c r="C30" i="3"/>
  <c r="C31" i="3" s="1"/>
  <c r="BT24" i="2" l="1"/>
  <c r="BT25" i="2" s="1"/>
  <c r="F40" i="1" l="1"/>
  <c r="F41" i="1" s="1"/>
  <c r="G40" i="1"/>
  <c r="G41" i="1" s="1"/>
  <c r="H40" i="1"/>
  <c r="H41" i="1" s="1"/>
  <c r="C24" i="2"/>
  <c r="C25" i="2" s="1"/>
  <c r="D24" i="2"/>
  <c r="D25" i="2" s="1"/>
  <c r="E24" i="2"/>
  <c r="E25" i="2" s="1"/>
  <c r="F24" i="2"/>
  <c r="F25" i="2" s="1"/>
  <c r="G24" i="2"/>
  <c r="G25" i="2" s="1"/>
  <c r="H24" i="2"/>
  <c r="H25" i="2" s="1"/>
  <c r="I24" i="2"/>
  <c r="I25" i="2" s="1"/>
  <c r="J24" i="2"/>
  <c r="J25" i="2" s="1"/>
  <c r="K24" i="2"/>
  <c r="K25" i="2" s="1"/>
  <c r="L24" i="2"/>
  <c r="L25" i="2" s="1"/>
  <c r="M24" i="2"/>
  <c r="M25" i="2" s="1"/>
  <c r="N24" i="2"/>
  <c r="N25" i="2" s="1"/>
  <c r="O24" i="2"/>
  <c r="O25" i="2" s="1"/>
  <c r="P24" i="2"/>
  <c r="P25" i="2" s="1"/>
  <c r="Q24" i="2"/>
  <c r="Q25" i="2" s="1"/>
  <c r="R24" i="2"/>
  <c r="R25" i="2" s="1"/>
  <c r="S24" i="2"/>
  <c r="S25" i="2" s="1"/>
  <c r="T24" i="2"/>
  <c r="T25" i="2" s="1"/>
  <c r="U24" i="2"/>
  <c r="U25" i="2" s="1"/>
  <c r="V24" i="2"/>
  <c r="V25" i="2" s="1"/>
  <c r="W24" i="2"/>
  <c r="W25" i="2" s="1"/>
  <c r="X24" i="2"/>
  <c r="X25" i="2" s="1"/>
  <c r="Y24" i="2"/>
  <c r="Y25" i="2" s="1"/>
  <c r="Z24" i="2"/>
  <c r="Z25" i="2" s="1"/>
  <c r="AA24" i="2"/>
  <c r="AA25" i="2" s="1"/>
  <c r="AB24" i="2"/>
  <c r="AB25" i="2" s="1"/>
  <c r="AC24" i="2"/>
  <c r="AC25" i="2" s="1"/>
  <c r="AD24" i="2"/>
  <c r="AD25" i="2" s="1"/>
  <c r="AE24" i="2"/>
  <c r="AE25" i="2" s="1"/>
  <c r="AF25" i="2"/>
  <c r="AG24" i="2"/>
  <c r="AG25" i="2" s="1"/>
  <c r="AH24" i="2"/>
  <c r="AH25" i="2" s="1"/>
  <c r="AI24" i="2"/>
  <c r="AI25" i="2" s="1"/>
  <c r="AJ24" i="2"/>
  <c r="AJ25" i="2" s="1"/>
  <c r="AK24" i="2"/>
  <c r="AK25" i="2" s="1"/>
  <c r="AL24" i="2"/>
  <c r="AL25" i="2" s="1"/>
  <c r="AM24" i="2"/>
  <c r="AM25" i="2" s="1"/>
  <c r="AN24" i="2"/>
  <c r="AN25" i="2" s="1"/>
  <c r="AO24" i="2"/>
  <c r="AO25" i="2" s="1"/>
  <c r="AP24" i="2"/>
  <c r="AP25" i="2" s="1"/>
  <c r="AQ24" i="2"/>
  <c r="AQ25" i="2" s="1"/>
  <c r="AR24" i="2"/>
  <c r="AR25" i="2" s="1"/>
  <c r="AS24" i="2"/>
  <c r="AS25" i="2" s="1"/>
  <c r="AT24" i="2"/>
  <c r="AT25" i="2" s="1"/>
  <c r="AU24" i="2"/>
  <c r="AU25" i="2" s="1"/>
  <c r="AV24" i="2"/>
  <c r="AV25" i="2" s="1"/>
  <c r="AW24" i="2"/>
  <c r="AW25" i="2" s="1"/>
  <c r="AX24" i="2"/>
  <c r="AX25" i="2" s="1"/>
  <c r="AY24" i="2"/>
  <c r="AY25" i="2" s="1"/>
  <c r="AZ24" i="2"/>
  <c r="AZ25" i="2" s="1"/>
  <c r="BA24" i="2"/>
  <c r="BA25" i="2" s="1"/>
  <c r="BB24" i="2"/>
  <c r="BB25" i="2" s="1"/>
  <c r="BC24" i="2"/>
  <c r="BC25" i="2" s="1"/>
  <c r="BD24" i="2"/>
  <c r="BD25" i="2" s="1"/>
  <c r="BE24" i="2"/>
  <c r="BE25" i="2" s="1"/>
  <c r="BF24" i="2"/>
  <c r="BF25" i="2" s="1"/>
  <c r="BG24" i="2"/>
  <c r="BG25" i="2" s="1"/>
  <c r="BH24" i="2"/>
  <c r="BH25" i="2" s="1"/>
  <c r="BI24" i="2"/>
  <c r="BI25" i="2" s="1"/>
  <c r="BJ24" i="2"/>
  <c r="BJ25" i="2" s="1"/>
  <c r="BK24" i="2"/>
  <c r="BK25" i="2" s="1"/>
  <c r="BL24" i="2"/>
  <c r="BL25" i="2" s="1"/>
  <c r="BM24" i="2"/>
  <c r="BM25" i="2" s="1"/>
  <c r="BN24" i="2"/>
  <c r="BN25" i="2" s="1"/>
  <c r="BO24" i="2"/>
  <c r="BO25" i="2" s="1"/>
  <c r="BP24" i="2"/>
  <c r="BP25" i="2" s="1"/>
  <c r="BQ24" i="2"/>
  <c r="BQ25" i="2" s="1"/>
  <c r="BR24" i="2"/>
  <c r="BR25" i="2" s="1"/>
  <c r="BS24" i="2"/>
  <c r="BS25" i="2" s="1"/>
  <c r="BU24" i="2"/>
  <c r="BU25" i="2" s="1"/>
  <c r="BV24" i="2"/>
  <c r="BV25" i="2" s="1"/>
  <c r="BW24" i="2"/>
  <c r="BW25" i="2" s="1"/>
  <c r="BX24" i="2"/>
  <c r="BX25" i="2" s="1"/>
  <c r="BY24" i="2"/>
  <c r="BY25" i="2" s="1"/>
  <c r="BZ24" i="2"/>
  <c r="BZ25" i="2" s="1"/>
  <c r="CA24" i="2"/>
  <c r="CA25" i="2" s="1"/>
  <c r="CB24" i="2"/>
  <c r="CB25" i="2" s="1"/>
  <c r="CC24" i="2"/>
  <c r="CC25" i="2" s="1"/>
  <c r="CD24" i="2"/>
  <c r="CD25" i="2" s="1"/>
  <c r="CE24" i="2"/>
  <c r="CE25" i="2" s="1"/>
  <c r="CF24" i="2"/>
  <c r="CF25" i="2" s="1"/>
  <c r="CG24" i="2"/>
  <c r="CG25" i="2" s="1"/>
  <c r="CH24" i="2"/>
  <c r="CH25" i="2" s="1"/>
  <c r="CI24" i="2"/>
  <c r="CI25" i="2" s="1"/>
  <c r="CJ24" i="2"/>
  <c r="CJ25" i="2" s="1"/>
  <c r="CK24" i="2"/>
  <c r="CK25" i="2" s="1"/>
  <c r="CL24" i="2"/>
  <c r="CL25" i="2" s="1"/>
  <c r="CM24" i="2"/>
  <c r="CM25" i="2" s="1"/>
  <c r="CN24" i="2"/>
  <c r="CN25" i="2" s="1"/>
  <c r="CO24" i="2"/>
  <c r="CO25" i="2" s="1"/>
  <c r="CP24" i="2"/>
  <c r="CP25" i="2" s="1"/>
  <c r="CQ24" i="2"/>
  <c r="CQ25" i="2" s="1"/>
  <c r="CR24" i="2"/>
  <c r="CR25" i="2" s="1"/>
  <c r="CS24" i="2"/>
  <c r="CS25" i="2" s="1"/>
  <c r="CT24" i="2"/>
  <c r="CT25" i="2" s="1"/>
  <c r="CU24" i="2"/>
  <c r="CU25" i="2" s="1"/>
  <c r="CV24" i="2"/>
  <c r="CV25" i="2" s="1"/>
  <c r="CW24" i="2"/>
  <c r="CW25" i="2" s="1"/>
  <c r="CX25" i="2"/>
  <c r="CY24" i="2"/>
  <c r="CY25" i="2" s="1"/>
  <c r="CZ24" i="2"/>
  <c r="CZ25" i="2" s="1"/>
  <c r="DA24" i="2"/>
  <c r="DA25" i="2" s="1"/>
  <c r="DB24" i="2"/>
  <c r="DB25" i="2" s="1"/>
  <c r="DC24" i="2"/>
  <c r="DC25" i="2" s="1"/>
  <c r="DD24" i="2"/>
  <c r="DD25" i="2" s="1"/>
  <c r="DE24" i="2"/>
  <c r="DE25" i="2" s="1"/>
  <c r="DF24" i="2"/>
  <c r="DF25" i="2" s="1"/>
  <c r="DG24" i="2"/>
  <c r="DG25" i="2" s="1"/>
  <c r="DH24" i="2"/>
  <c r="DH25" i="2" s="1"/>
  <c r="DI24" i="2"/>
  <c r="DI25" i="2" s="1"/>
  <c r="DJ24" i="2"/>
  <c r="DJ25" i="2" s="1"/>
  <c r="DK24" i="2"/>
  <c r="DK25" i="2" s="1"/>
  <c r="DL24" i="2"/>
  <c r="DL25" i="2" s="1"/>
  <c r="DM24" i="2"/>
  <c r="DM25" i="2" s="1"/>
  <c r="DN24" i="2"/>
  <c r="DN25" i="2" s="1"/>
  <c r="DO24" i="2"/>
  <c r="DO25" i="2" s="1"/>
  <c r="DP24" i="2"/>
  <c r="DP25" i="2" s="1"/>
  <c r="DQ24" i="2"/>
  <c r="DQ25" i="2" s="1"/>
  <c r="DR24" i="2"/>
  <c r="DR25" i="2" s="1"/>
  <c r="D30" i="3"/>
  <c r="D31" i="3" s="1"/>
  <c r="E30" i="3"/>
  <c r="E31" i="3" s="1"/>
  <c r="F30" i="3"/>
  <c r="F31" i="3" s="1"/>
  <c r="G30" i="3"/>
  <c r="G31" i="3" s="1"/>
  <c r="H30" i="3"/>
  <c r="H31" i="3" s="1"/>
  <c r="I30" i="3"/>
  <c r="I31" i="3" s="1"/>
  <c r="J30" i="3"/>
  <c r="J31" i="3" s="1"/>
  <c r="K30" i="3"/>
  <c r="K31" i="3" s="1"/>
  <c r="L30" i="3"/>
  <c r="L31" i="3" s="1"/>
  <c r="M30" i="3"/>
  <c r="M31" i="3" s="1"/>
  <c r="N30" i="3"/>
  <c r="N31" i="3" s="1"/>
  <c r="O30" i="3"/>
  <c r="O31" i="3" s="1"/>
  <c r="P30" i="3"/>
  <c r="P31" i="3" s="1"/>
  <c r="Q30" i="3"/>
  <c r="Q31" i="3" s="1"/>
  <c r="R30" i="3"/>
  <c r="R31" i="3" s="1"/>
  <c r="S30" i="3"/>
  <c r="S31" i="3" s="1"/>
  <c r="T30" i="3"/>
  <c r="T31" i="3" s="1"/>
  <c r="U30" i="3"/>
  <c r="U31" i="3" s="1"/>
  <c r="V30" i="3"/>
  <c r="V31" i="3" s="1"/>
  <c r="W30" i="3"/>
  <c r="W31" i="3" s="1"/>
  <c r="X30" i="3"/>
  <c r="X31" i="3" s="1"/>
  <c r="Y30" i="3"/>
  <c r="Y31" i="3" s="1"/>
  <c r="Z30" i="3"/>
  <c r="Z31" i="3" s="1"/>
  <c r="AA30" i="3"/>
  <c r="AA31" i="3" s="1"/>
  <c r="AB30" i="3"/>
  <c r="AB31" i="3" s="1"/>
  <c r="AC30" i="3"/>
  <c r="AC31" i="3" s="1"/>
  <c r="AD30" i="3"/>
  <c r="AD31" i="3" s="1"/>
  <c r="AE30" i="3"/>
  <c r="AE31" i="3" s="1"/>
  <c r="AF30" i="3"/>
  <c r="AF31" i="3" s="1"/>
  <c r="AG30" i="3"/>
  <c r="AG31" i="3" s="1"/>
  <c r="AH30" i="3"/>
  <c r="AH31" i="3" s="1"/>
  <c r="AI30" i="3"/>
  <c r="AI31" i="3" s="1"/>
  <c r="AJ30" i="3"/>
  <c r="AJ31" i="3" s="1"/>
  <c r="AK30" i="3"/>
  <c r="AK31" i="3" s="1"/>
  <c r="AL30" i="3"/>
  <c r="AL31" i="3" s="1"/>
  <c r="AM30" i="3"/>
  <c r="AM31" i="3" s="1"/>
  <c r="AN30" i="3"/>
  <c r="AN31" i="3" s="1"/>
  <c r="AO30" i="3"/>
  <c r="AO31" i="3" s="1"/>
  <c r="AP30" i="3"/>
  <c r="AP31" i="3" s="1"/>
  <c r="AQ30" i="3"/>
  <c r="AQ31" i="3" s="1"/>
  <c r="AR30" i="3"/>
  <c r="AR31" i="3" s="1"/>
  <c r="AS30" i="3"/>
  <c r="AS31" i="3" s="1"/>
  <c r="AT30" i="3"/>
  <c r="AT31" i="3" s="1"/>
  <c r="AU30" i="3"/>
  <c r="AU31" i="3" s="1"/>
  <c r="AV30" i="3"/>
  <c r="AV31" i="3" s="1"/>
  <c r="AW30" i="3"/>
  <c r="AW31" i="3" s="1"/>
  <c r="AX30" i="3"/>
  <c r="AX31" i="3" s="1"/>
  <c r="AY30" i="3"/>
  <c r="AY31" i="3" s="1"/>
  <c r="AZ30" i="3"/>
  <c r="AZ31" i="3" s="1"/>
  <c r="BA30" i="3"/>
  <c r="BA31" i="3" s="1"/>
  <c r="BB30" i="3"/>
  <c r="BB31" i="3" s="1"/>
  <c r="BC30" i="3"/>
  <c r="BC31" i="3" s="1"/>
  <c r="BD30" i="3"/>
  <c r="BD31" i="3" s="1"/>
  <c r="BE30" i="3"/>
  <c r="BE31" i="3" s="1"/>
  <c r="BF30" i="3"/>
  <c r="BF31" i="3" s="1"/>
  <c r="BG30" i="3"/>
  <c r="BG31" i="3" s="1"/>
  <c r="BH30" i="3"/>
  <c r="BH31" i="3" s="1"/>
  <c r="BI30" i="3"/>
  <c r="BI31" i="3" s="1"/>
  <c r="BJ30" i="3"/>
  <c r="BJ31" i="3" s="1"/>
  <c r="BK30" i="3"/>
  <c r="BK31" i="3" s="1"/>
  <c r="E43" i="3" s="1"/>
  <c r="D43" i="3" s="1"/>
  <c r="BL30" i="3"/>
  <c r="BL31" i="3" s="1"/>
  <c r="BM30" i="3"/>
  <c r="BM31" i="3" s="1"/>
  <c r="BN30" i="3"/>
  <c r="BO30" i="3"/>
  <c r="BO31" i="3" s="1"/>
  <c r="BP30" i="3"/>
  <c r="BP31" i="3" s="1"/>
  <c r="BQ30" i="3"/>
  <c r="BQ31" i="3" s="1"/>
  <c r="BR30" i="3"/>
  <c r="BR31" i="3" s="1"/>
  <c r="BS30" i="3"/>
  <c r="BS31" i="3" s="1"/>
  <c r="BT30" i="3"/>
  <c r="BT31" i="3" s="1"/>
  <c r="BU30" i="3"/>
  <c r="BU31" i="3" s="1"/>
  <c r="BV30" i="3"/>
  <c r="BV31" i="3" s="1"/>
  <c r="BW30" i="3"/>
  <c r="BW31" i="3" s="1"/>
  <c r="BX30" i="3"/>
  <c r="BX31" i="3" s="1"/>
  <c r="BY30" i="3"/>
  <c r="BY31" i="3" s="1"/>
  <c r="BZ30" i="3"/>
  <c r="BZ31" i="3" s="1"/>
  <c r="CA30" i="3"/>
  <c r="CA31" i="3" s="1"/>
  <c r="CB30" i="3"/>
  <c r="CB31" i="3" s="1"/>
  <c r="CC30" i="3"/>
  <c r="CC31" i="3" s="1"/>
  <c r="CD30" i="3"/>
  <c r="CD31" i="3" s="1"/>
  <c r="CE30" i="3"/>
  <c r="CE31" i="3" s="1"/>
  <c r="CF30" i="3"/>
  <c r="CF31" i="3" s="1"/>
  <c r="CG30" i="3"/>
  <c r="CG31" i="3" s="1"/>
  <c r="CH30" i="3"/>
  <c r="CH31" i="3" s="1"/>
  <c r="CI30" i="3"/>
  <c r="CI31" i="3" s="1"/>
  <c r="CJ30" i="3"/>
  <c r="CJ31" i="3" s="1"/>
  <c r="CK30" i="3"/>
  <c r="CK31" i="3" s="1"/>
  <c r="CL30" i="3"/>
  <c r="CL31" i="3" s="1"/>
  <c r="CM30" i="3"/>
  <c r="CM31" i="3" s="1"/>
  <c r="CN30" i="3"/>
  <c r="CN31" i="3" s="1"/>
  <c r="CO30" i="3"/>
  <c r="CO31" i="3" s="1"/>
  <c r="CP30" i="3"/>
  <c r="CP31" i="3" s="1"/>
  <c r="CQ30" i="3"/>
  <c r="CQ31" i="3" s="1"/>
  <c r="CR30" i="3"/>
  <c r="CR31" i="3" s="1"/>
  <c r="CS30" i="3"/>
  <c r="CS31" i="3" s="1"/>
  <c r="CT30" i="3"/>
  <c r="CT31" i="3" s="1"/>
  <c r="CU30" i="3"/>
  <c r="CU31" i="3" s="1"/>
  <c r="CV30" i="3"/>
  <c r="CV31" i="3" s="1"/>
  <c r="CW30" i="3"/>
  <c r="CW31" i="3" s="1"/>
  <c r="CX30" i="3"/>
  <c r="CX31" i="3" s="1"/>
  <c r="CY30" i="3"/>
  <c r="CY31" i="3" s="1"/>
  <c r="CZ30" i="3"/>
  <c r="CZ31" i="3" s="1"/>
  <c r="DA30" i="3"/>
  <c r="DA31" i="3" s="1"/>
  <c r="DB30" i="3"/>
  <c r="DB31" i="3" s="1"/>
  <c r="DC30" i="3"/>
  <c r="DC31" i="3" s="1"/>
  <c r="DD30" i="3"/>
  <c r="DD31" i="3" s="1"/>
  <c r="DE30" i="3"/>
  <c r="DE31" i="3" s="1"/>
  <c r="DF30" i="3"/>
  <c r="DF31" i="3" s="1"/>
  <c r="DG30" i="3"/>
  <c r="DG31" i="3" s="1"/>
  <c r="DH30" i="3"/>
  <c r="DH31" i="3" s="1"/>
  <c r="DI30" i="3"/>
  <c r="DI31" i="3" s="1"/>
  <c r="DJ30" i="3"/>
  <c r="DJ31" i="3" s="1"/>
  <c r="DK30" i="3"/>
  <c r="DK31" i="3" s="1"/>
  <c r="DL30" i="3"/>
  <c r="DL31" i="3" s="1"/>
  <c r="DM30" i="3"/>
  <c r="DM31" i="3" s="1"/>
  <c r="DN30" i="3"/>
  <c r="DN31" i="3" s="1"/>
  <c r="DO30" i="3"/>
  <c r="DO31" i="3" s="1"/>
  <c r="DP30" i="3"/>
  <c r="DP31" i="3" s="1"/>
  <c r="DQ30" i="3"/>
  <c r="DQ31" i="3" s="1"/>
  <c r="DR30" i="3"/>
  <c r="DR31" i="3" s="1"/>
  <c r="DS30" i="3"/>
  <c r="DS31" i="3" s="1"/>
  <c r="DT30" i="3"/>
  <c r="DT31" i="3" s="1"/>
  <c r="DU30" i="3"/>
  <c r="DU31" i="3" s="1"/>
  <c r="DV30" i="3"/>
  <c r="DW30" i="3"/>
  <c r="DW31" i="3" s="1"/>
  <c r="DX30" i="3"/>
  <c r="DX31" i="3" s="1"/>
  <c r="DY30" i="3"/>
  <c r="DY31" i="3" s="1"/>
  <c r="DZ30" i="3"/>
  <c r="DZ31" i="3" s="1"/>
  <c r="EA30" i="3"/>
  <c r="EA31" i="3" s="1"/>
  <c r="EB30" i="3"/>
  <c r="EB31" i="3" s="1"/>
  <c r="EC30" i="3"/>
  <c r="EC31" i="3" s="1"/>
  <c r="ED30" i="3"/>
  <c r="ED31" i="3" s="1"/>
  <c r="EE30" i="3"/>
  <c r="EE31" i="3" s="1"/>
  <c r="EF30" i="3"/>
  <c r="EF31" i="3" s="1"/>
  <c r="EG30" i="3"/>
  <c r="EG31" i="3" s="1"/>
  <c r="EH30" i="3"/>
  <c r="EH31" i="3" s="1"/>
  <c r="EI30" i="3"/>
  <c r="EI31" i="3" s="1"/>
  <c r="EJ30" i="3"/>
  <c r="EJ31" i="3" s="1"/>
  <c r="EK30" i="3"/>
  <c r="EK31" i="3" s="1"/>
  <c r="EL30" i="3"/>
  <c r="EL31" i="3" s="1"/>
  <c r="EM30" i="3"/>
  <c r="EM31" i="3" s="1"/>
  <c r="EN30" i="3"/>
  <c r="EN31" i="3" s="1"/>
  <c r="EO30" i="3"/>
  <c r="EO31" i="3" s="1"/>
  <c r="EP30" i="3"/>
  <c r="EP31" i="3" s="1"/>
  <c r="EQ30" i="3"/>
  <c r="EQ31" i="3" s="1"/>
  <c r="ER30" i="3"/>
  <c r="ER31" i="3" s="1"/>
  <c r="ES30" i="3"/>
  <c r="ES31" i="3" s="1"/>
  <c r="ET30" i="3"/>
  <c r="ET31" i="3" s="1"/>
  <c r="EU30" i="3"/>
  <c r="EU31" i="3" s="1"/>
  <c r="EV30" i="3"/>
  <c r="EV31" i="3" s="1"/>
  <c r="EW30" i="3"/>
  <c r="EW31" i="3" s="1"/>
  <c r="EX30" i="3"/>
  <c r="EX31" i="3" s="1"/>
  <c r="EY30" i="3"/>
  <c r="EY31" i="3" s="1"/>
  <c r="EZ30" i="3"/>
  <c r="EZ31" i="3" s="1"/>
  <c r="FA30" i="3"/>
  <c r="FA31" i="3" s="1"/>
  <c r="FB30" i="3"/>
  <c r="FB31" i="3" s="1"/>
  <c r="FC30" i="3"/>
  <c r="FC31" i="3" s="1"/>
  <c r="FD30" i="3"/>
  <c r="FD31" i="3" s="1"/>
  <c r="FE30" i="3"/>
  <c r="FE31" i="3" s="1"/>
  <c r="FF30" i="3"/>
  <c r="FF31" i="3" s="1"/>
  <c r="FG30" i="3"/>
  <c r="FG31" i="3" s="1"/>
  <c r="FH30" i="3"/>
  <c r="FH31" i="3" s="1"/>
  <c r="FI30" i="3"/>
  <c r="FI31" i="3" s="1"/>
  <c r="FJ30" i="3"/>
  <c r="FJ31" i="3" s="1"/>
  <c r="FK30" i="3"/>
  <c r="FK31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I39" i="3" l="1"/>
  <c r="K48" i="3"/>
  <c r="J48" i="3" s="1"/>
  <c r="E45" i="3"/>
  <c r="E44" i="3"/>
  <c r="I44" i="2"/>
  <c r="E37" i="2"/>
  <c r="M42" i="2"/>
  <c r="L42" i="2" s="1"/>
  <c r="E47" i="2"/>
  <c r="D47" i="2" s="1"/>
  <c r="I43" i="2"/>
  <c r="H43" i="2" s="1"/>
  <c r="E43" i="2"/>
  <c r="D43" i="2" s="1"/>
  <c r="E33" i="2"/>
  <c r="E54" i="3"/>
  <c r="D54" i="3" s="1"/>
  <c r="E53" i="3"/>
  <c r="D53" i="3" s="1"/>
  <c r="E52" i="3"/>
  <c r="D52" i="3" s="1"/>
  <c r="M48" i="3"/>
  <c r="L48" i="3" s="1"/>
  <c r="M49" i="3"/>
  <c r="L49" i="3" s="1"/>
  <c r="M50" i="3"/>
  <c r="L50" i="3" s="1"/>
  <c r="K49" i="3"/>
  <c r="J49" i="3" s="1"/>
  <c r="K50" i="3"/>
  <c r="J50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D44" i="3"/>
  <c r="D45" i="3"/>
  <c r="H39" i="3"/>
  <c r="I40" i="3"/>
  <c r="H40" i="3" s="1"/>
  <c r="H41" i="3"/>
  <c r="G39" i="3"/>
  <c r="F39" i="3" s="1"/>
  <c r="G40" i="3"/>
  <c r="F40" i="3" s="1"/>
  <c r="G41" i="3"/>
  <c r="F41" i="3" s="1"/>
  <c r="E39" i="3"/>
  <c r="D39" i="3" s="1"/>
  <c r="E40" i="3"/>
  <c r="D40" i="3" s="1"/>
  <c r="E41" i="3"/>
  <c r="D41" i="3" s="1"/>
  <c r="E34" i="3"/>
  <c r="D34" i="3" s="1"/>
  <c r="E35" i="3"/>
  <c r="D35" i="3" s="1"/>
  <c r="E36" i="3"/>
  <c r="D36" i="3" s="1"/>
  <c r="E48" i="2"/>
  <c r="E46" i="2"/>
  <c r="D46" i="2" s="1"/>
  <c r="M43" i="2"/>
  <c r="L43" i="2" s="1"/>
  <c r="M44" i="2"/>
  <c r="K42" i="2"/>
  <c r="J42" i="2" s="1"/>
  <c r="K43" i="2"/>
  <c r="J43" i="2" s="1"/>
  <c r="K44" i="2"/>
  <c r="I42" i="2"/>
  <c r="H42" i="2" s="1"/>
  <c r="G42" i="2"/>
  <c r="F42" i="2" s="1"/>
  <c r="G43" i="2"/>
  <c r="F43" i="2" s="1"/>
  <c r="G44" i="2"/>
  <c r="E42" i="2"/>
  <c r="D42" i="2" s="1"/>
  <c r="E44" i="2"/>
  <c r="E38" i="2"/>
  <c r="E39" i="2"/>
  <c r="G34" i="2"/>
  <c r="E34" i="2"/>
  <c r="D34" i="2" s="1"/>
  <c r="D35" i="2"/>
  <c r="E28" i="2"/>
  <c r="E29" i="2"/>
  <c r="E30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J51" i="3" l="1"/>
  <c r="M45" i="2"/>
  <c r="E36" i="2"/>
  <c r="D55" i="3"/>
  <c r="E55" i="3"/>
  <c r="M51" i="3"/>
  <c r="L51" i="3"/>
  <c r="K51" i="3"/>
  <c r="I51" i="3"/>
  <c r="H51" i="3"/>
  <c r="G51" i="3"/>
  <c r="F51" i="3"/>
  <c r="E46" i="3"/>
  <c r="D46" i="3"/>
  <c r="E51" i="3"/>
  <c r="D51" i="3"/>
  <c r="I42" i="3"/>
  <c r="G42" i="3"/>
  <c r="E37" i="3"/>
  <c r="E42" i="3"/>
  <c r="E49" i="2"/>
  <c r="K45" i="2"/>
  <c r="G45" i="2"/>
  <c r="I45" i="2"/>
  <c r="E45" i="2"/>
  <c r="E40" i="2"/>
  <c r="G36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<sst xmlns="http://schemas.openxmlformats.org/spreadsheetml/2006/main" count="921" uniqueCount="694">
  <si>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</si>
  <si>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</si>
  <si>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</si>
  <si>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</si>
  <si>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</si>
  <si>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</si>
  <si>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</si>
  <si>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</si>
  <si>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</si>
  <si>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</si>
  <si>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</si>
  <si>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</si>
  <si>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</si>
  <si>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</si>
  <si>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</si>
  <si>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</si>
  <si>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</si>
  <si>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</si>
  <si>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</si>
  <si>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</si>
  <si>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</si>
  <si>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</si>
  <si>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</si>
  <si>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</si>
  <si>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</si>
  <si>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</si>
  <si>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</si>
  <si>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</si>
  <si>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</si>
  <si>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</si>
  <si>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</si>
  <si>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</si>
  <si>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</si>
  <si>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</si>
  <si>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</si>
  <si>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</si>
  <si>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</si>
  <si>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</si>
  <si>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</si>
  <si>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</si>
  <si>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</si>
  <si>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</si>
  <si>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</si>
  <si>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</si>
  <si>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</si>
  <si>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</si>
  <si>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</si>
  <si>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</si>
  <si>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</si>
  <si>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</si>
  <si>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</si>
  <si>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</si>
  <si>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</si>
  <si>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</si>
  <si>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</si>
  <si>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</si>
  <si>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</si>
  <si>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</si>
  <si>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</si>
  <si>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</si>
  <si>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</si>
  <si>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</si>
  <si>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</si>
  <si>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</si>
  <si>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</si>
  <si>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</si>
  <si>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</si>
  <si>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</si>
  <si>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</si>
  <si>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</si>
  <si>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</si>
  <si>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</si>
  <si>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</si>
  <si>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</si>
  <si>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</si>
  <si>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</si>
  <si>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</si>
  <si>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</si>
  <si>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</si>
  <si>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</si>
  <si>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</si>
  <si>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</si>
  <si>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</si>
  <si>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</si>
  <si>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</si>
  <si>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</si>
  <si>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</si>
  <si>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</si>
  <si>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</si>
  <si>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</si>
  <si>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</si>
  <si>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</si>
  <si>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</si>
  <si>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</si>
  <si>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</si>
  <si>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</si>
  <si>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</si>
  <si>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</si>
  <si>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</si>
  <si>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</si>
  <si>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</si>
  <si>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</si>
  <si>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</si>
  <si>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</si>
  <si>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</si>
  <si>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</si>
  <si>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</si>
  <si>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</si>
  <si>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</si>
  <si>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</si>
  <si>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</si>
  <si>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</si>
  <si>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</si>
  <si>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</si>
  <si>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</si>
  <si>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</si>
  <si>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</si>
  <si>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</si>
  <si>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</si>
  <si>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</si>
  <si>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</si>
  <si>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</si>
  <si>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</si>
  <si>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</si>
  <si>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</si>
  <si>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</si>
  <si>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</si>
  <si>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</si>
  <si>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</si>
  <si>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</si>
  <si>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</si>
  <si>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</si>
  <si>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</si>
  <si>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</si>
  <si>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</si>
  <si>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</si>
  <si>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</si>
  <si>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</si>
  <si>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</si>
  <si>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</si>
  <si>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</si>
  <si>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</si>
  <si>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</si>
  <si>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</si>
  <si>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</si>
  <si>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</si>
  <si>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</si>
  <si>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</si>
  <si>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</si>
  <si>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</si>
  <si>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</si>
  <si>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</si>
  <si>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</si>
  <si>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</si>
  <si>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</si>
  <si>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</si>
  <si>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</si>
  <si>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</si>
  <si>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</si>
  <si>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</si>
  <si>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</si>
  <si>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</si>
  <si>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</si>
  <si>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</si>
  <si>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</si>
  <si>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</si>
  <si>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</si>
  <si>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</si>
  <si>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</si>
  <si>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</si>
  <si>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</si>
  <si>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</si>
  <si>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</si>
  <si>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</si>
  <si>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</si>
  <si>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</si>
  <si>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</si>
  <si>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</si>
  <si>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</si>
  <si>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</si>
  <si>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</si>
  <si>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</si>
  <si>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</si>
  <si>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</si>
  <si>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</si>
  <si>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</si>
  <si>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</si>
  <si>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</si>
  <si>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</si>
  <si>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</si>
  <si>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</si>
  <si>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</si>
  <si>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</si>
  <si>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</si>
  <si>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</si>
  <si>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</si>
  <si>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</si>
  <si>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</si>
  <si>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</si>
  <si>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</si>
  <si>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</si>
  <si>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</si>
  <si>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</si>
  <si>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</si>
  <si>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</si>
  <si>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</si>
  <si>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</si>
  <si>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</si>
  <si>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</si>
  <si>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</si>
  <si>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</si>
  <si>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</si>
  <si>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</si>
  <si>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</si>
  <si>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</si>
  <si>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</si>
  <si>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</si>
  <si>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</si>
  <si>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</si>
  <si>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</si>
  <si>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</si>
  <si>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</si>
  <si>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</si>
  <si>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</si>
  <si>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</si>
  <si>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</si>
  <si>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</si>
  <si>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</si>
  <si>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</si>
  <si>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</si>
  <si>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</si>
  <si>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</si>
  <si>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</si>
  <si>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</si>
  <si>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</si>
  <si>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</si>
  <si>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</si>
  <si>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</si>
  <si>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</si>
  <si>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</si>
  <si>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</si>
  <si>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</si>
  <si>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</si>
  <si>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</si>
  <si>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</si>
  <si>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</si>
  <si>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</si>
  <si>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</si>
  <si>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</si>
  <si>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</si>
  <si>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</si>
  <si>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</si>
  <si>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</si>
  <si>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</si>
  <si>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</si>
  <si>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</si>
  <si>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</si>
  <si>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</si>
  <si>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</si>
  <si>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</si>
  <si>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</si>
  <si>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</si>
  <si>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</si>
  <si>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</si>
  <si>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</si>
  <si>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</si>
  <si>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</si>
  <si>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</si>
  <si>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</si>
  <si>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</si>
  <si>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</si>
  <si>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</si>
  <si>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</si>
  <si>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</si>
  <si>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</si>
  <si>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</si>
  <si>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</si>
  <si>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</si>
  <si>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</si>
  <si>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</si>
  <si>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</si>
  <si>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</si>
  <si>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</si>
  <si>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</si>
  <si>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</si>
  <si>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</si>
  <si>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</si>
  <si>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</si>
  <si>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</si>
  <si>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</si>
  <si>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</si>
  <si>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</si>
  <si>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</si>
  <si>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</si>
  <si>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</si>
  <si>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</si>
  <si>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</si>
  <si>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</si>
  <si>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</si>
  <si>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</si>
  <si>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</si>
  <si>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</si>
  <si>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</si>
  <si>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</si>
  <si>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</si>
  <si>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</si>
  <si>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</si>
  <si>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</si>
  <si>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</si>
  <si>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</si>
  <si>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</si>
  <si>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</si>
  <si>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</si>
  <si>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</si>
  <si>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</si>
  <si>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</si>
  <si>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</si>
  <si>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</si>
  <si>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</si>
  <si>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</si>
  <si>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</si>
  <si>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</si>
  <si>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</si>
  <si>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</si>
  <si>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</si>
  <si>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</si>
  <si>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</si>
  <si>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</si>
  <si>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</si>
  <si>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</si>
  <si>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</si>
  <si>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</si>
  <si>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</si>
  <si>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</si>
  <si>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</si>
  <si>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</si>
  <si>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</si>
  <si>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</si>
  <si>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</si>
  <si>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</si>
  <si>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</si>
  <si>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</si>
  <si>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</si>
  <si>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</si>
  <si>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</si>
  <si>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</si>
  <si>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</si>
  <si>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</si>
  <si>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</si>
  <si>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</si>
  <si>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</si>
  <si>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</si>
  <si>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</si>
  <si>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</si>
  <si>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</si>
  <si>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</si>
  <si>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</si>
  <si>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</si>
  <si>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</si>
  <si>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</si>
  <si>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</si>
  <si>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</si>
  <si>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</si>
  <si>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</si>
  <si>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</si>
  <si>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</si>
  <si>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</si>
  <si>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</si>
  <si>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</si>
  <si>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</si>
  <si>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</si>
  <si>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</si>
  <si>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</si>
  <si>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</si>
  <si>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</si>
  <si>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</si>
  <si>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</si>
  <si>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</si>
  <si>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</si>
  <si>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</si>
  <si>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</si>
  <si>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</si>
  <si>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</si>
  <si>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</si>
  <si>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</si>
  <si>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</si>
  <si>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</si>
  <si>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</si>
  <si>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</si>
  <si>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</si>
  <si>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</si>
  <si>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</si>
  <si>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</si>
  <si>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</si>
  <si>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</si>
  <si>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</si>
  <si>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</si>
  <si>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</si>
  <si>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</si>
  <si>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</si>
  <si>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</si>
  <si>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</si>
  <si>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</si>
  <si>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</si>
  <si>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</si>
  <si>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</si>
  <si>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</si>
  <si>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</si>
  <si>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</si>
  <si>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</si>
  <si>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</si>
  <si>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</si>
  <si>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</si>
  <si>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</si>
  <si>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</si>
  <si>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</si>
  <si>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</si>
  <si>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</si>
  <si>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</si>
  <si>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</si>
  <si>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</si>
  <si>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</si>
  <si>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</si>
  <si>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</si>
  <si>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</si>
  <si>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</si>
  <si>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</si>
  <si>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</si>
  <si>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</si>
  <si>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</si>
  <si>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</si>
  <si>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</si>
  <si>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</si>
  <si>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</si>
  <si>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</si>
  <si>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</si>
  <si>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</si>
  <si>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</si>
  <si>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</si>
  <si>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</si>
  <si>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</si>
  <si>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</si>
  <si>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</si>
  <si>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</si>
  <si>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</si>
  <si>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</si>
  <si>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</si>
  <si>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</si>
  <si>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</si>
  <si>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</si>
  <si>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</si>
  <si>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</si>
  <si>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</si>
  <si>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</si>
  <si>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</si>
  <si>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</si>
  <si>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</si>
  <si>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</si>
  <si>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</si>
  <si>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</si>
  <si>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</si>
  <si>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</si>
  <si>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</si>
  <si>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</si>
  <si>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</si>
  <si>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</si>
  <si>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</si>
  <si>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</si>
  <si>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</si>
  <si>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</si>
  <si>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</si>
  <si>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</si>
  <si>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</si>
  <si>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</si>
  <si>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</si>
  <si>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</si>
  <si>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</si>
  <si>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</si>
  <si>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</si>
  <si>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</si>
  <si>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</si>
  <si>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</si>
  <si>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</si>
  <si>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</si>
  <si>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</si>
  <si>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</si>
  <si>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</si>
  <si>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</si>
  <si>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</si>
  <si>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</si>
  <si>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</si>
  <si>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</si>
  <si>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</si>
  <si>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</si>
  <si>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</si>
  <si>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</si>
  <si>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</si>
  <si>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</si>
  <si>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</si>
  <si>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</si>
  <si>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</si>
  <si>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</si>
  <si>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</si>
  <si>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</si>
  <si>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</si>
  <si>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</si>
  <si>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</si>
  <si>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</si>
  <si>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</si>
  <si>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</si>
  <si>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</si>
  <si>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</si>
  <si>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</si>
  <si>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</si>
  <si>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</si>
  <si>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</si>
  <si>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</si>
  <si>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</si>
  <si>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</si>
  <si>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</si>
  <si>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</si>
  <si>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</si>
  <si>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</si>
  <si>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</si>
  <si>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</si>
  <si>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</si>
  <si>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</si>
  <si>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</si>
  <si>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</si>
  <si>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</si>
  <si>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</si>
  <si>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</si>
  <si>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</si>
  <si>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</si>
  <si>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</si>
  <si>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</si>
  <si>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</si>
  <si>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</si>
  <si>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</si>
  <si>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</si>
  <si>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</si>
  <si>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</si>
  <si>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</si>
  <si>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</si>
  <si>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</si>
  <si>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</si>
  <si>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</si>
  <si>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</si>
  <si>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</si>
  <si>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</si>
  <si>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</si>
  <si>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</si>
  <si>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</si>
  <si>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</si>
  <si>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</si>
  <si>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</si>
  <si>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</si>
  <si>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</si>
  <si>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</si>
  <si>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</si>
  <si>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</si>
  <si>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</si>
  <si>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</si>
  <si>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</si>
  <si>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</si>
  <si>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</si>
  <si>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</si>
  <si>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</si>
  <si>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</si>
  <si>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</si>
  <si>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</si>
  <si>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</si>
  <si>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</si>
  <si>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</si>
  <si>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</si>
  <si>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</si>
  <si>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</si>
  <si>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</si>
  <si>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</si>
  <si>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</si>
  <si>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</si>
  <si>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</si>
  <si>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</si>
  <si>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</si>
  <si>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</si>
  <si>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</si>
  <si>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</si>
  <si>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</si>
  <si>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</si>
  <si>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</si>
  <si>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</si>
  <si>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</si>
  <si>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</si>
  <si>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</si>
  <si>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</si>
  <si>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</si>
  <si>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</si>
  <si>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</si>
  <si>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</si>
  <si>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</si>
  <si>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</si>
  <si>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</si>
  <si>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</si>
  <si>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</si>
  <si>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</si>
  <si>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</si>
  <si>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</si>
  <si>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</si>
  <si>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</si>
  <si>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</si>
  <si>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</si>
  <si>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</si>
  <si>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</si>
  <si>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</si>
  <si>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</si>
  <si>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</si>
  <si>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</si>
  <si>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</si>
  <si>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</si>
  <si>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</si>
  <si>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</si>
  <si>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</si>
  <si>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</si>
  <si>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</si>
  <si>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</si>
  <si>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</si>
  <si>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</si>
  <si>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</si>
  <si>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</si>
  <si>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</si>
  <si>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</si>
  <si>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</si>
  <si>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</si>
  <si>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</si>
  <si>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</si>
  <si>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</si>
  <si>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</si>
  <si>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</si>
  <si>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</si>
  <si>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</si>
  <si>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</si>
  <si>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</si>
  <si>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</si>
  <si>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</si>
  <si>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</si>
  <si>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</si>
  <si>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</si>
  <si>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</si>
  <si>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</si>
  <si>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</si>
  <si>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</si>
  <si>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</si>
  <si>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</si>
  <si>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</si>
  <si>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</si>
  <si>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</si>
  <si>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</si>
  <si>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</si>
  <si>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</si>
  <si>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</si>
  <si>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</si>
  <si>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</si>
  <si>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</si>
  <si>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</si>
  <si>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</si>
  <si>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Арман Ақтөре</t>
  </si>
  <si>
    <t>Бейбіт Медина</t>
  </si>
  <si>
    <t>Джапаров Эмир</t>
  </si>
  <si>
    <t>Ерғазы Раяна</t>
  </si>
  <si>
    <t>Каиржан Айбек</t>
  </si>
  <si>
    <t>Каиржанова Латифа</t>
  </si>
  <si>
    <t>Канафин Мирас</t>
  </si>
  <si>
    <t>Хасен Аяла</t>
  </si>
  <si>
    <t>Тажденов Акан</t>
  </si>
  <si>
    <t>Айпқали Сафия</t>
  </si>
  <si>
    <t>Алимхан Нурай</t>
  </si>
  <si>
    <t>Аманжолов Ансар</t>
  </si>
  <si>
    <t>Беккалиева Сафия</t>
  </si>
  <si>
    <t>Бектурганова Данелия</t>
  </si>
  <si>
    <t>Ербол Әділет</t>
  </si>
  <si>
    <t>Ержан Мүслім</t>
  </si>
  <si>
    <t>Жақсылық Саруар</t>
  </si>
  <si>
    <t>Каленова Айлана</t>
  </si>
  <si>
    <t>Кузембаева Аиша</t>
  </si>
  <si>
    <t>Мурат Медина</t>
  </si>
  <si>
    <t>Сарина Надира</t>
  </si>
  <si>
    <t>Серік Дария</t>
  </si>
  <si>
    <t xml:space="preserve">                                  Оқу жылы: 2025-2026                               Топ:   "Ботақан"               Өткізу кезеңі: бастапқы        Өткізу мерзімі: 11.09.2025</t>
  </si>
  <si>
    <t>Серікбай Нұрхан</t>
  </si>
  <si>
    <t>Хасенов Батырхан</t>
  </si>
  <si>
    <t xml:space="preserve">                                  Оқу жылы: 2025-2026                              Топ: "Ботақан"        Өткізу кезеңі: аралық           Өткізу мерзімі:11.09.2025.</t>
  </si>
  <si>
    <t>Караулова Айша</t>
  </si>
  <si>
    <t>Тіл дамыту</t>
  </si>
  <si>
    <t>Дене тәрбиесі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</si>
</sst>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7" fillId="0" borderId="1" xfId="0" applyFont="1" applyBorder="1"/>
    <xf numFmtId="0" fontId="17" fillId="0" borderId="2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0" xfId="0" applyFill="1" applyBorder="1"/>
    <xf numFmtId="0" fontId="0" fillId="2" borderId="11" xfId="0" applyFill="1" applyBorder="1"/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/>
    <xf numFmtId="0" fontId="0" fillId="0" borderId="1" xfId="0" applyFill="1" applyBorder="1"/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0" borderId="11" xfId="0" applyFont="1" applyFill="1" applyBorder="1" applyAlignment="1">
      <alignment vertical="center" wrapText="1"/>
    </xf>
    <xf numFmtId="0" fontId="0" fillId="0" borderId="11" xfId="0" applyFill="1" applyBorder="1"/>
    <xf numFmtId="0" fontId="0" fillId="3" borderId="0" xfId="0" applyFill="1"/>
    <xf numFmtId="0" fontId="0" fillId="3" borderId="1" xfId="0" applyFill="1" applyBorder="1"/>
    <xf numFmtId="0" fontId="12" fillId="3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1" fontId="0" fillId="0" borderId="0" xfId="0" applyNumberForma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4" t="s">
        <v>442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5" t="s">
        <v>663</v>
      </c>
      <c r="DN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1" t="s">
        <v>0</v>
      </c>
      <c r="B4" s="91" t="s">
        <v>1</v>
      </c>
      <c r="C4" s="92" t="s">
        <v>56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93" t="s">
        <v>85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0" t="s">
        <v>112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2" t="s">
        <v>112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95" t="s">
        <v>135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</row>
    <row r="5" spans="1:254" ht="15" customHeight="1" x14ac:dyDescent="0.25">
      <c r="A5" s="91"/>
      <c r="B5" s="91"/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55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86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1" t="s">
        <v>113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114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3" t="s">
        <v>136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5" hidden="1" customHeight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1"/>
      <c r="B11" s="91"/>
      <c r="C11" s="84" t="s">
        <v>448</v>
      </c>
      <c r="D11" s="84"/>
      <c r="E11" s="84"/>
      <c r="F11" s="84"/>
      <c r="G11" s="84"/>
      <c r="H11" s="84"/>
      <c r="I11" s="84"/>
      <c r="J11" s="84"/>
      <c r="K11" s="84"/>
      <c r="L11" s="84" t="s">
        <v>451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448</v>
      </c>
      <c r="Y11" s="84"/>
      <c r="Z11" s="84"/>
      <c r="AA11" s="84"/>
      <c r="AB11" s="84"/>
      <c r="AC11" s="84"/>
      <c r="AD11" s="84"/>
      <c r="AE11" s="84"/>
      <c r="AF11" s="84"/>
      <c r="AG11" s="84" t="s">
        <v>451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0" t="s">
        <v>448</v>
      </c>
      <c r="AT11" s="80"/>
      <c r="AU11" s="80"/>
      <c r="AV11" s="80"/>
      <c r="AW11" s="80"/>
      <c r="AX11" s="80"/>
      <c r="AY11" s="80" t="s">
        <v>451</v>
      </c>
      <c r="AZ11" s="80"/>
      <c r="BA11" s="80"/>
      <c r="BB11" s="80"/>
      <c r="BC11" s="80"/>
      <c r="BD11" s="80"/>
      <c r="BE11" s="80"/>
      <c r="BF11" s="80"/>
      <c r="BG11" s="80"/>
      <c r="BH11" s="80" t="s">
        <v>448</v>
      </c>
      <c r="BI11" s="80"/>
      <c r="BJ11" s="80"/>
      <c r="BK11" s="80"/>
      <c r="BL11" s="80"/>
      <c r="BM11" s="80"/>
      <c r="BN11" s="80" t="s">
        <v>451</v>
      </c>
      <c r="BO11" s="80"/>
      <c r="BP11" s="80"/>
      <c r="BQ11" s="80"/>
      <c r="BR11" s="80"/>
      <c r="BS11" s="80"/>
      <c r="BT11" s="80"/>
      <c r="BU11" s="80"/>
      <c r="BV11" s="80"/>
      <c r="BW11" s="80" t="s">
        <v>448</v>
      </c>
      <c r="BX11" s="80"/>
      <c r="BY11" s="80"/>
      <c r="BZ11" s="80"/>
      <c r="CA11" s="80"/>
      <c r="CB11" s="80"/>
      <c r="CC11" s="80" t="s">
        <v>451</v>
      </c>
      <c r="CD11" s="80"/>
      <c r="CE11" s="80"/>
      <c r="CF11" s="80"/>
      <c r="CG11" s="80"/>
      <c r="CH11" s="80"/>
      <c r="CI11" s="80" t="s">
        <v>448</v>
      </c>
      <c r="CJ11" s="80"/>
      <c r="CK11" s="80"/>
      <c r="CL11" s="80"/>
      <c r="CM11" s="80"/>
      <c r="CN11" s="80"/>
      <c r="CO11" s="80"/>
      <c r="CP11" s="80"/>
      <c r="CQ11" s="80"/>
      <c r="CR11" s="80" t="s">
        <v>451</v>
      </c>
      <c r="CS11" s="80"/>
      <c r="CT11" s="80"/>
      <c r="CU11" s="80"/>
      <c r="CV11" s="80"/>
      <c r="CW11" s="80"/>
      <c r="CX11" s="80"/>
      <c r="CY11" s="80"/>
      <c r="CZ11" s="80"/>
      <c r="DA11" s="80" t="s">
        <v>448</v>
      </c>
      <c r="DB11" s="80"/>
      <c r="DC11" s="80"/>
      <c r="DD11" s="80"/>
      <c r="DE11" s="80"/>
      <c r="DF11" s="80"/>
      <c r="DG11" s="80" t="s">
        <v>451</v>
      </c>
      <c r="DH11" s="80"/>
      <c r="DI11" s="80"/>
      <c r="DJ11" s="80"/>
      <c r="DK11" s="80"/>
      <c r="DL11" s="80"/>
      <c r="DM11" s="80"/>
      <c r="DN11" s="80"/>
      <c r="DO11" s="80"/>
    </row>
    <row r="12" spans="1:254" ht="15.6" customHeight="1" x14ac:dyDescent="0.25">
      <c r="A12" s="91"/>
      <c r="B12" s="91"/>
      <c r="C12" s="85" t="s">
        <v>22</v>
      </c>
      <c r="D12" s="85" t="s">
        <v>5</v>
      </c>
      <c r="E12" s="85" t="s">
        <v>6</v>
      </c>
      <c r="F12" s="85" t="s">
        <v>26</v>
      </c>
      <c r="G12" s="85" t="s">
        <v>7</v>
      </c>
      <c r="H12" s="85" t="s">
        <v>8</v>
      </c>
      <c r="I12" s="85" t="s">
        <v>23</v>
      </c>
      <c r="J12" s="85" t="s">
        <v>9</v>
      </c>
      <c r="K12" s="85" t="s">
        <v>10</v>
      </c>
      <c r="L12" s="85" t="s">
        <v>28</v>
      </c>
      <c r="M12" s="85" t="s">
        <v>6</v>
      </c>
      <c r="N12" s="85" t="s">
        <v>12</v>
      </c>
      <c r="O12" s="85" t="s">
        <v>24</v>
      </c>
      <c r="P12" s="85" t="s">
        <v>10</v>
      </c>
      <c r="Q12" s="85" t="s">
        <v>13</v>
      </c>
      <c r="R12" s="85" t="s">
        <v>25</v>
      </c>
      <c r="S12" s="85" t="s">
        <v>12</v>
      </c>
      <c r="T12" s="85" t="s">
        <v>7</v>
      </c>
      <c r="U12" s="85" t="s">
        <v>35</v>
      </c>
      <c r="V12" s="85" t="s">
        <v>14</v>
      </c>
      <c r="W12" s="85" t="s">
        <v>9</v>
      </c>
      <c r="X12" s="85" t="s">
        <v>43</v>
      </c>
      <c r="Y12" s="85"/>
      <c r="Z12" s="85"/>
      <c r="AA12" s="85" t="s">
        <v>44</v>
      </c>
      <c r="AB12" s="85"/>
      <c r="AC12" s="85"/>
      <c r="AD12" s="85" t="s">
        <v>45</v>
      </c>
      <c r="AE12" s="85"/>
      <c r="AF12" s="85"/>
      <c r="AG12" s="85" t="s">
        <v>46</v>
      </c>
      <c r="AH12" s="85"/>
      <c r="AI12" s="85"/>
      <c r="AJ12" s="85" t="s">
        <v>47</v>
      </c>
      <c r="AK12" s="85"/>
      <c r="AL12" s="85"/>
      <c r="AM12" s="85" t="s">
        <v>48</v>
      </c>
      <c r="AN12" s="85"/>
      <c r="AO12" s="85"/>
      <c r="AP12" s="83" t="s">
        <v>49</v>
      </c>
      <c r="AQ12" s="83"/>
      <c r="AR12" s="83"/>
      <c r="AS12" s="85" t="s">
        <v>50</v>
      </c>
      <c r="AT12" s="85"/>
      <c r="AU12" s="85"/>
      <c r="AV12" s="85" t="s">
        <v>51</v>
      </c>
      <c r="AW12" s="85"/>
      <c r="AX12" s="85"/>
      <c r="AY12" s="85" t="s">
        <v>52</v>
      </c>
      <c r="AZ12" s="85"/>
      <c r="BA12" s="85"/>
      <c r="BB12" s="85" t="s">
        <v>53</v>
      </c>
      <c r="BC12" s="85"/>
      <c r="BD12" s="85"/>
      <c r="BE12" s="85" t="s">
        <v>54</v>
      </c>
      <c r="BF12" s="85"/>
      <c r="BG12" s="85"/>
      <c r="BH12" s="83" t="s">
        <v>87</v>
      </c>
      <c r="BI12" s="83"/>
      <c r="BJ12" s="83"/>
      <c r="BK12" s="83" t="s">
        <v>88</v>
      </c>
      <c r="BL12" s="83"/>
      <c r="BM12" s="83"/>
      <c r="BN12" s="83" t="s">
        <v>89</v>
      </c>
      <c r="BO12" s="83"/>
      <c r="BP12" s="83"/>
      <c r="BQ12" s="83" t="s">
        <v>90</v>
      </c>
      <c r="BR12" s="83"/>
      <c r="BS12" s="83"/>
      <c r="BT12" s="83" t="s">
        <v>91</v>
      </c>
      <c r="BU12" s="83"/>
      <c r="BV12" s="83"/>
      <c r="BW12" s="83" t="s">
        <v>102</v>
      </c>
      <c r="BX12" s="83"/>
      <c r="BY12" s="83"/>
      <c r="BZ12" s="83" t="s">
        <v>103</v>
      </c>
      <c r="CA12" s="83"/>
      <c r="CB12" s="83"/>
      <c r="CC12" s="83" t="s">
        <v>104</v>
      </c>
      <c r="CD12" s="83"/>
      <c r="CE12" s="83"/>
      <c r="CF12" s="83" t="s">
        <v>105</v>
      </c>
      <c r="CG12" s="83"/>
      <c r="CH12" s="83"/>
      <c r="CI12" s="83" t="s">
        <v>106</v>
      </c>
      <c r="CJ12" s="83"/>
      <c r="CK12" s="83"/>
      <c r="CL12" s="83" t="s">
        <v>107</v>
      </c>
      <c r="CM12" s="83"/>
      <c r="CN12" s="83"/>
      <c r="CO12" s="83" t="s">
        <v>108</v>
      </c>
      <c r="CP12" s="83"/>
      <c r="CQ12" s="83"/>
      <c r="CR12" s="83" t="s">
        <v>109</v>
      </c>
      <c r="CS12" s="83"/>
      <c r="CT12" s="83"/>
      <c r="CU12" s="83" t="s">
        <v>110</v>
      </c>
      <c r="CV12" s="83"/>
      <c r="CW12" s="83"/>
      <c r="CX12" s="83" t="s">
        <v>111</v>
      </c>
      <c r="CY12" s="83"/>
      <c r="CZ12" s="83"/>
      <c r="DA12" s="83" t="s">
        <v>137</v>
      </c>
      <c r="DB12" s="83"/>
      <c r="DC12" s="83"/>
      <c r="DD12" s="83" t="s">
        <v>138</v>
      </c>
      <c r="DE12" s="83"/>
      <c r="DF12" s="83"/>
      <c r="DG12" s="83" t="s">
        <v>139</v>
      </c>
      <c r="DH12" s="83"/>
      <c r="DI12" s="83"/>
      <c r="DJ12" s="83" t="s">
        <v>140</v>
      </c>
      <c r="DK12" s="83"/>
      <c r="DL12" s="83"/>
      <c r="DM12" s="83" t="s">
        <v>141</v>
      </c>
      <c r="DN12" s="83"/>
      <c r="DO12" s="83"/>
    </row>
    <row r="13" spans="1:254" ht="60" customHeight="1" x14ac:dyDescent="0.25">
      <c r="A13" s="91"/>
      <c r="B13" s="91"/>
      <c r="C13" s="90" t="s">
        <v>445</v>
      </c>
      <c r="D13" s="90"/>
      <c r="E13" s="90"/>
      <c r="F13" s="90" t="s">
        <v>662</v>
      </c>
      <c r="G13" s="90"/>
      <c r="H13" s="90"/>
      <c r="I13" s="90" t="s">
        <v>29</v>
      </c>
      <c r="J13" s="90"/>
      <c r="K13" s="90"/>
      <c r="L13" s="90" t="s">
        <v>36</v>
      </c>
      <c r="M13" s="90"/>
      <c r="N13" s="90"/>
      <c r="O13" s="90" t="s">
        <v>38</v>
      </c>
      <c r="P13" s="90"/>
      <c r="Q13" s="90"/>
      <c r="R13" s="90" t="s">
        <v>39</v>
      </c>
      <c r="S13" s="90"/>
      <c r="T13" s="90"/>
      <c r="U13" s="90" t="s">
        <v>42</v>
      </c>
      <c r="V13" s="90"/>
      <c r="W13" s="90"/>
      <c r="X13" s="90" t="s">
        <v>452</v>
      </c>
      <c r="Y13" s="90"/>
      <c r="Z13" s="90"/>
      <c r="AA13" s="90" t="s">
        <v>454</v>
      </c>
      <c r="AB13" s="90"/>
      <c r="AC13" s="90"/>
      <c r="AD13" s="90" t="s">
        <v>456</v>
      </c>
      <c r="AE13" s="90"/>
      <c r="AF13" s="90"/>
      <c r="AG13" s="90" t="s">
        <v>458</v>
      </c>
      <c r="AH13" s="90"/>
      <c r="AI13" s="90"/>
      <c r="AJ13" s="90" t="s">
        <v>460</v>
      </c>
      <c r="AK13" s="90"/>
      <c r="AL13" s="90"/>
      <c r="AM13" s="90" t="s">
        <v>464</v>
      </c>
      <c r="AN13" s="90"/>
      <c r="AO13" s="90"/>
      <c r="AP13" s="90" t="s">
        <v>465</v>
      </c>
      <c r="AQ13" s="90"/>
      <c r="AR13" s="90"/>
      <c r="AS13" s="90" t="s">
        <v>467</v>
      </c>
      <c r="AT13" s="90"/>
      <c r="AU13" s="90"/>
      <c r="AV13" s="90" t="s">
        <v>468</v>
      </c>
      <c r="AW13" s="90"/>
      <c r="AX13" s="90"/>
      <c r="AY13" s="90" t="s">
        <v>471</v>
      </c>
      <c r="AZ13" s="90"/>
      <c r="BA13" s="90"/>
      <c r="BB13" s="90" t="s">
        <v>472</v>
      </c>
      <c r="BC13" s="90"/>
      <c r="BD13" s="90"/>
      <c r="BE13" s="90" t="s">
        <v>475</v>
      </c>
      <c r="BF13" s="90"/>
      <c r="BG13" s="90"/>
      <c r="BH13" s="90" t="s">
        <v>476</v>
      </c>
      <c r="BI13" s="90"/>
      <c r="BJ13" s="90"/>
      <c r="BK13" s="90" t="s">
        <v>480</v>
      </c>
      <c r="BL13" s="90"/>
      <c r="BM13" s="90"/>
      <c r="BN13" s="90" t="s">
        <v>479</v>
      </c>
      <c r="BO13" s="90"/>
      <c r="BP13" s="90"/>
      <c r="BQ13" s="90" t="s">
        <v>481</v>
      </c>
      <c r="BR13" s="90"/>
      <c r="BS13" s="90"/>
      <c r="BT13" s="90" t="s">
        <v>482</v>
      </c>
      <c r="BU13" s="90"/>
      <c r="BV13" s="90"/>
      <c r="BW13" s="90" t="s">
        <v>484</v>
      </c>
      <c r="BX13" s="90"/>
      <c r="BY13" s="90"/>
      <c r="BZ13" s="90" t="s">
        <v>486</v>
      </c>
      <c r="CA13" s="90"/>
      <c r="CB13" s="90"/>
      <c r="CC13" s="90" t="s">
        <v>487</v>
      </c>
      <c r="CD13" s="90"/>
      <c r="CE13" s="90"/>
      <c r="CF13" s="90" t="s">
        <v>488</v>
      </c>
      <c r="CG13" s="90"/>
      <c r="CH13" s="90"/>
      <c r="CI13" s="90" t="s">
        <v>490</v>
      </c>
      <c r="CJ13" s="90"/>
      <c r="CK13" s="90"/>
      <c r="CL13" s="90" t="s">
        <v>123</v>
      </c>
      <c r="CM13" s="90"/>
      <c r="CN13" s="90"/>
      <c r="CO13" s="90" t="s">
        <v>125</v>
      </c>
      <c r="CP13" s="90"/>
      <c r="CQ13" s="90"/>
      <c r="CR13" s="90" t="s">
        <v>491</v>
      </c>
      <c r="CS13" s="90"/>
      <c r="CT13" s="90"/>
      <c r="CU13" s="90" t="s">
        <v>130</v>
      </c>
      <c r="CV13" s="90"/>
      <c r="CW13" s="90"/>
      <c r="CX13" s="90" t="s">
        <v>492</v>
      </c>
      <c r="CY13" s="90"/>
      <c r="CZ13" s="90"/>
      <c r="DA13" s="90" t="s">
        <v>493</v>
      </c>
      <c r="DB13" s="90"/>
      <c r="DC13" s="90"/>
      <c r="DD13" s="90" t="s">
        <v>497</v>
      </c>
      <c r="DE13" s="90"/>
      <c r="DF13" s="90"/>
      <c r="DG13" s="90" t="s">
        <v>499</v>
      </c>
      <c r="DH13" s="90"/>
      <c r="DI13" s="90"/>
      <c r="DJ13" s="90" t="s">
        <v>501</v>
      </c>
      <c r="DK13" s="90"/>
      <c r="DL13" s="90"/>
      <c r="DM13" s="90" t="s">
        <v>503</v>
      </c>
      <c r="DN13" s="90"/>
      <c r="DO13" s="90"/>
    </row>
    <row r="14" spans="1:254" ht="111.75" customHeight="1" x14ac:dyDescent="0.25">
      <c r="A14" s="91"/>
      <c r="B14" s="91"/>
      <c r="C14" s="43" t="s">
        <v>16</v>
      </c>
      <c r="D14" s="43" t="s">
        <v>17</v>
      </c>
      <c r="E14" s="43" t="s">
        <v>18</v>
      </c>
      <c r="F14" s="43" t="s">
        <v>19</v>
      </c>
      <c r="G14" s="43" t="s">
        <v>20</v>
      </c>
      <c r="H14" s="43" t="s">
        <v>446</v>
      </c>
      <c r="I14" s="43" t="s">
        <v>30</v>
      </c>
      <c r="J14" s="43" t="s">
        <v>447</v>
      </c>
      <c r="K14" s="43" t="s">
        <v>31</v>
      </c>
      <c r="L14" s="43" t="s">
        <v>30</v>
      </c>
      <c r="M14" s="43" t="s">
        <v>37</v>
      </c>
      <c r="N14" s="43" t="s">
        <v>31</v>
      </c>
      <c r="O14" s="43" t="s">
        <v>38</v>
      </c>
      <c r="P14" s="43" t="s">
        <v>38</v>
      </c>
      <c r="Q14" s="43" t="s">
        <v>34</v>
      </c>
      <c r="R14" s="43" t="s">
        <v>40</v>
      </c>
      <c r="S14" s="43" t="s">
        <v>41</v>
      </c>
      <c r="T14" s="43" t="s">
        <v>34</v>
      </c>
      <c r="U14" s="43" t="s">
        <v>421</v>
      </c>
      <c r="V14" s="43" t="s">
        <v>449</v>
      </c>
      <c r="W14" s="43" t="s">
        <v>450</v>
      </c>
      <c r="X14" s="43" t="s">
        <v>70</v>
      </c>
      <c r="Y14" s="43" t="s">
        <v>58</v>
      </c>
      <c r="Z14" s="43" t="s">
        <v>453</v>
      </c>
      <c r="AA14" s="43" t="s">
        <v>455</v>
      </c>
      <c r="AB14" s="43" t="s">
        <v>83</v>
      </c>
      <c r="AC14" s="43" t="s">
        <v>84</v>
      </c>
      <c r="AD14" s="43" t="s">
        <v>61</v>
      </c>
      <c r="AE14" s="43" t="s">
        <v>62</v>
      </c>
      <c r="AF14" s="43" t="s">
        <v>457</v>
      </c>
      <c r="AG14" s="43" t="s">
        <v>459</v>
      </c>
      <c r="AH14" s="43" t="s">
        <v>65</v>
      </c>
      <c r="AI14" s="43" t="s">
        <v>66</v>
      </c>
      <c r="AJ14" s="43" t="s">
        <v>461</v>
      </c>
      <c r="AK14" s="43" t="s">
        <v>462</v>
      </c>
      <c r="AL14" s="43" t="s">
        <v>463</v>
      </c>
      <c r="AM14" s="43" t="s">
        <v>59</v>
      </c>
      <c r="AN14" s="43" t="s">
        <v>60</v>
      </c>
      <c r="AO14" s="43" t="s">
        <v>34</v>
      </c>
      <c r="AP14" s="43" t="s">
        <v>201</v>
      </c>
      <c r="AQ14" s="43" t="s">
        <v>466</v>
      </c>
      <c r="AR14" s="43" t="s">
        <v>84</v>
      </c>
      <c r="AS14" s="43" t="s">
        <v>71</v>
      </c>
      <c r="AT14" s="43" t="s">
        <v>72</v>
      </c>
      <c r="AU14" s="43" t="s">
        <v>73</v>
      </c>
      <c r="AV14" s="43" t="s">
        <v>74</v>
      </c>
      <c r="AW14" s="43" t="s">
        <v>469</v>
      </c>
      <c r="AX14" s="43" t="s">
        <v>470</v>
      </c>
      <c r="AY14" s="43" t="s">
        <v>75</v>
      </c>
      <c r="AZ14" s="43" t="s">
        <v>76</v>
      </c>
      <c r="BA14" s="43" t="s">
        <v>77</v>
      </c>
      <c r="BB14" s="43" t="s">
        <v>81</v>
      </c>
      <c r="BC14" s="43" t="s">
        <v>473</v>
      </c>
      <c r="BD14" s="43" t="s">
        <v>474</v>
      </c>
      <c r="BE14" s="43" t="s">
        <v>78</v>
      </c>
      <c r="BF14" s="43" t="s">
        <v>79</v>
      </c>
      <c r="BG14" s="43" t="s">
        <v>80</v>
      </c>
      <c r="BH14" s="43" t="s">
        <v>477</v>
      </c>
      <c r="BI14" s="43" t="s">
        <v>100</v>
      </c>
      <c r="BJ14" s="43" t="s">
        <v>189</v>
      </c>
      <c r="BK14" s="43" t="s">
        <v>478</v>
      </c>
      <c r="BL14" s="43" t="s">
        <v>362</v>
      </c>
      <c r="BM14" s="43" t="s">
        <v>93</v>
      </c>
      <c r="BN14" s="43" t="s">
        <v>99</v>
      </c>
      <c r="BO14" s="43" t="s">
        <v>100</v>
      </c>
      <c r="BP14" s="43" t="s">
        <v>189</v>
      </c>
      <c r="BQ14" s="43" t="s">
        <v>97</v>
      </c>
      <c r="BR14" s="43" t="s">
        <v>656</v>
      </c>
      <c r="BS14" s="43" t="s">
        <v>657</v>
      </c>
      <c r="BT14" s="43" t="s">
        <v>92</v>
      </c>
      <c r="BU14" s="43" t="s">
        <v>483</v>
      </c>
      <c r="BV14" s="43" t="s">
        <v>101</v>
      </c>
      <c r="BW14" s="43" t="s">
        <v>27</v>
      </c>
      <c r="BX14" s="43" t="s">
        <v>33</v>
      </c>
      <c r="BY14" s="43" t="s">
        <v>485</v>
      </c>
      <c r="BZ14" s="43" t="s">
        <v>115</v>
      </c>
      <c r="CA14" s="43" t="s">
        <v>116</v>
      </c>
      <c r="CB14" s="43" t="s">
        <v>117</v>
      </c>
      <c r="CC14" s="43" t="s">
        <v>118</v>
      </c>
      <c r="CD14" s="43" t="s">
        <v>119</v>
      </c>
      <c r="CE14" s="43" t="s">
        <v>120</v>
      </c>
      <c r="CF14" s="43" t="s">
        <v>121</v>
      </c>
      <c r="CG14" s="43" t="s">
        <v>489</v>
      </c>
      <c r="CH14" s="43" t="s">
        <v>122</v>
      </c>
      <c r="CI14" s="43" t="s">
        <v>32</v>
      </c>
      <c r="CJ14" s="43" t="s">
        <v>33</v>
      </c>
      <c r="CK14" s="43" t="s">
        <v>34</v>
      </c>
      <c r="CL14" s="43" t="s">
        <v>30</v>
      </c>
      <c r="CM14" s="43" t="s">
        <v>37</v>
      </c>
      <c r="CN14" s="43" t="s">
        <v>124</v>
      </c>
      <c r="CO14" s="43" t="s">
        <v>75</v>
      </c>
      <c r="CP14" s="43" t="s">
        <v>126</v>
      </c>
      <c r="CQ14" s="43" t="s">
        <v>77</v>
      </c>
      <c r="CR14" s="43" t="s">
        <v>127</v>
      </c>
      <c r="CS14" s="43" t="s">
        <v>128</v>
      </c>
      <c r="CT14" s="43" t="s">
        <v>129</v>
      </c>
      <c r="CU14" s="43" t="s">
        <v>131</v>
      </c>
      <c r="CV14" s="43" t="s">
        <v>128</v>
      </c>
      <c r="CW14" s="43" t="s">
        <v>84</v>
      </c>
      <c r="CX14" s="43" t="s">
        <v>132</v>
      </c>
      <c r="CY14" s="43" t="s">
        <v>133</v>
      </c>
      <c r="CZ14" s="43" t="s">
        <v>134</v>
      </c>
      <c r="DA14" s="43" t="s">
        <v>494</v>
      </c>
      <c r="DB14" s="43" t="s">
        <v>495</v>
      </c>
      <c r="DC14" s="43" t="s">
        <v>496</v>
      </c>
      <c r="DD14" s="43" t="s">
        <v>32</v>
      </c>
      <c r="DE14" s="43" t="s">
        <v>33</v>
      </c>
      <c r="DF14" s="43" t="s">
        <v>498</v>
      </c>
      <c r="DG14" s="43" t="s">
        <v>142</v>
      </c>
      <c r="DH14" s="43" t="s">
        <v>500</v>
      </c>
      <c r="DI14" s="43" t="s">
        <v>143</v>
      </c>
      <c r="DJ14" s="43" t="s">
        <v>502</v>
      </c>
      <c r="DK14" s="43" t="s">
        <v>146</v>
      </c>
      <c r="DL14" s="43" t="s">
        <v>147</v>
      </c>
      <c r="DM14" s="43" t="s">
        <v>149</v>
      </c>
      <c r="DN14" s="43" t="s">
        <v>504</v>
      </c>
      <c r="DO14" s="43" t="s">
        <v>505</v>
      </c>
    </row>
    <row r="15" spans="1:254" ht="15.75" x14ac:dyDescent="0.2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6" t="s">
        <v>422</v>
      </c>
      <c r="B40" s="8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8" t="s">
        <v>443</v>
      </c>
      <c r="B41" s="89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0" t="s">
        <v>423</v>
      </c>
      <c r="C43" s="71"/>
      <c r="D43" s="71"/>
      <c r="E43" s="72"/>
      <c r="F43" s="22"/>
      <c r="G43" s="22"/>
      <c r="T43" s="11"/>
    </row>
    <row r="44" spans="1:254" x14ac:dyDescent="0.25">
      <c r="B44" s="23" t="s">
        <v>424</v>
      </c>
      <c r="C44" s="24" t="s">
        <v>427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25">
      <c r="B45" s="23" t="s">
        <v>425</v>
      </c>
      <c r="C45" s="27" t="s">
        <v>427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25">
      <c r="B46" s="23" t="s">
        <v>426</v>
      </c>
      <c r="C46" s="27" t="s">
        <v>427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25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3"/>
      <c r="D48" s="73" t="s">
        <v>55</v>
      </c>
      <c r="E48" s="74"/>
      <c r="F48" s="76" t="s">
        <v>3</v>
      </c>
      <c r="G48" s="77"/>
    </row>
    <row r="49" spans="2:7" ht="15" customHeight="1" x14ac:dyDescent="0.25">
      <c r="B49" s="23" t="s">
        <v>424</v>
      </c>
      <c r="C49" s="27" t="s">
        <v>428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23" t="s">
        <v>425</v>
      </c>
      <c r="C50" s="27" t="s">
        <v>428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23" t="s">
        <v>426</v>
      </c>
      <c r="C51" s="27" t="s">
        <v>428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3" t="s">
        <v>424</v>
      </c>
      <c r="C53" s="27" t="s">
        <v>429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 x14ac:dyDescent="0.25">
      <c r="B54" s="23" t="s">
        <v>425</v>
      </c>
      <c r="C54" s="27" t="s">
        <v>429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 x14ac:dyDescent="0.25">
      <c r="B55" s="23" t="s">
        <v>426</v>
      </c>
      <c r="C55" s="27" t="s">
        <v>429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 x14ac:dyDescent="0.25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25">
      <c r="B57" s="23"/>
      <c r="C57" s="27"/>
      <c r="D57" s="73" t="s">
        <v>113</v>
      </c>
      <c r="E57" s="74"/>
      <c r="F57" s="78" t="s">
        <v>114</v>
      </c>
      <c r="G57" s="79"/>
    </row>
    <row r="58" spans="2:7" x14ac:dyDescent="0.25">
      <c r="B58" s="23" t="s">
        <v>424</v>
      </c>
      <c r="C58" s="27" t="s">
        <v>430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 x14ac:dyDescent="0.25">
      <c r="B59" s="23" t="s">
        <v>425</v>
      </c>
      <c r="C59" s="27" t="s">
        <v>430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 x14ac:dyDescent="0.25">
      <c r="B60" s="23" t="s">
        <v>426</v>
      </c>
      <c r="C60" s="27" t="s">
        <v>430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 x14ac:dyDescent="0.25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23" t="s">
        <v>424</v>
      </c>
      <c r="C62" s="27" t="s">
        <v>431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 x14ac:dyDescent="0.25">
      <c r="B63" s="23" t="s">
        <v>425</v>
      </c>
      <c r="C63" s="27" t="s">
        <v>431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 x14ac:dyDescent="0.25">
      <c r="B64" s="23" t="s">
        <v>426</v>
      </c>
      <c r="C64" s="27" t="s">
        <v>431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 x14ac:dyDescent="0.25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topLeftCell="A18" workbookViewId="0">
      <selection activeCell="D32" sqref="D32:E32"/>
    </sheetView>
  </sheetViews>
  <sheetFormatPr defaultRowHeight="15" x14ac:dyDescent="0.25"/>
  <cols>
    <col min="2" max="2" width="31.140625" customWidth="1"/>
    <col min="5" max="5" width="9" customWidth="1"/>
    <col min="6" max="6" width="9.42578125" customWidth="1"/>
    <col min="7" max="7" width="5.85546875" customWidth="1"/>
    <col min="8" max="8" width="7.85546875" customWidth="1"/>
    <col min="9" max="9" width="6" customWidth="1"/>
    <col min="10" max="10" width="6.7109375" customWidth="1"/>
    <col min="11" max="11" width="7" customWidth="1"/>
    <col min="12" max="12" width="5" customWidth="1"/>
    <col min="13" max="13" width="11.28515625" customWidth="1"/>
    <col min="14" max="14" width="9.85546875" customWidth="1"/>
    <col min="15" max="15" width="8.85546875" customWidth="1"/>
  </cols>
  <sheetData>
    <row r="1" spans="1:254" ht="15.75" x14ac:dyDescent="0.25">
      <c r="A1" s="6" t="s">
        <v>151</v>
      </c>
      <c r="B1" s="14" t="s">
        <v>150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4" t="s">
        <v>690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7"/>
      <c r="P2" s="7"/>
      <c r="Q2" s="7"/>
      <c r="R2" s="7"/>
      <c r="S2" s="7"/>
      <c r="T2" s="7"/>
      <c r="U2" s="7"/>
      <c r="V2" s="7"/>
      <c r="DP2" s="75" t="s">
        <v>663</v>
      </c>
      <c r="DQ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1" t="s">
        <v>0</v>
      </c>
      <c r="B5" s="91" t="s">
        <v>1</v>
      </c>
      <c r="C5" s="92" t="s">
        <v>56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93" t="s">
        <v>85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 t="s">
        <v>112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5" t="s">
        <v>135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254" ht="15.75" customHeight="1" x14ac:dyDescent="0.25">
      <c r="A6" s="91"/>
      <c r="B6" s="91"/>
      <c r="C6" s="85" t="s">
        <v>693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55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86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156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113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1" t="s">
        <v>171</v>
      </c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 t="s">
        <v>183</v>
      </c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 t="s">
        <v>114</v>
      </c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3" t="s">
        <v>136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1"/>
      <c r="B11" s="91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1"/>
      <c r="B12" s="91"/>
      <c r="C12" s="85" t="s">
        <v>152</v>
      </c>
      <c r="D12" s="85" t="s">
        <v>5</v>
      </c>
      <c r="E12" s="85" t="s">
        <v>6</v>
      </c>
      <c r="F12" s="85" t="s">
        <v>153</v>
      </c>
      <c r="G12" s="85" t="s">
        <v>7</v>
      </c>
      <c r="H12" s="85" t="s">
        <v>8</v>
      </c>
      <c r="I12" s="85" t="s">
        <v>154</v>
      </c>
      <c r="J12" s="85" t="s">
        <v>9</v>
      </c>
      <c r="K12" s="85" t="s">
        <v>10</v>
      </c>
      <c r="L12" s="85" t="s">
        <v>155</v>
      </c>
      <c r="M12" s="85" t="s">
        <v>9</v>
      </c>
      <c r="N12" s="85" t="s">
        <v>10</v>
      </c>
      <c r="O12" s="85" t="s">
        <v>169</v>
      </c>
      <c r="P12" s="85"/>
      <c r="Q12" s="85"/>
      <c r="R12" s="85" t="s">
        <v>5</v>
      </c>
      <c r="S12" s="85"/>
      <c r="T12" s="85"/>
      <c r="U12" s="85" t="s">
        <v>170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3" t="s">
        <v>14</v>
      </c>
      <c r="AH12" s="83"/>
      <c r="AI12" s="83"/>
      <c r="AJ12" s="85" t="s">
        <v>9</v>
      </c>
      <c r="AK12" s="85"/>
      <c r="AL12" s="85"/>
      <c r="AM12" s="83" t="s">
        <v>165</v>
      </c>
      <c r="AN12" s="83"/>
      <c r="AO12" s="83"/>
      <c r="AP12" s="83" t="s">
        <v>166</v>
      </c>
      <c r="AQ12" s="83"/>
      <c r="AR12" s="83"/>
      <c r="AS12" s="83" t="s">
        <v>167</v>
      </c>
      <c r="AT12" s="83"/>
      <c r="AU12" s="83"/>
      <c r="AV12" s="83" t="s">
        <v>168</v>
      </c>
      <c r="AW12" s="83"/>
      <c r="AX12" s="83"/>
      <c r="AY12" s="83" t="s">
        <v>157</v>
      </c>
      <c r="AZ12" s="83"/>
      <c r="BA12" s="83"/>
      <c r="BB12" s="83" t="s">
        <v>158</v>
      </c>
      <c r="BC12" s="83"/>
      <c r="BD12" s="83"/>
      <c r="BE12" s="83" t="s">
        <v>159</v>
      </c>
      <c r="BF12" s="83"/>
      <c r="BG12" s="83"/>
      <c r="BH12" s="83" t="s">
        <v>160</v>
      </c>
      <c r="BI12" s="83"/>
      <c r="BJ12" s="83"/>
      <c r="BK12" s="83" t="s">
        <v>161</v>
      </c>
      <c r="BL12" s="83"/>
      <c r="BM12" s="83"/>
      <c r="BN12" s="83" t="s">
        <v>162</v>
      </c>
      <c r="BO12" s="83"/>
      <c r="BP12" s="83"/>
      <c r="BQ12" s="83" t="s">
        <v>163</v>
      </c>
      <c r="BR12" s="83"/>
      <c r="BS12" s="83"/>
      <c r="BT12" s="83" t="s">
        <v>164</v>
      </c>
      <c r="BU12" s="83"/>
      <c r="BV12" s="83"/>
      <c r="BW12" s="83" t="s">
        <v>176</v>
      </c>
      <c r="BX12" s="83"/>
      <c r="BY12" s="83"/>
      <c r="BZ12" s="83" t="s">
        <v>177</v>
      </c>
      <c r="CA12" s="83"/>
      <c r="CB12" s="83"/>
      <c r="CC12" s="83" t="s">
        <v>178</v>
      </c>
      <c r="CD12" s="83"/>
      <c r="CE12" s="83"/>
      <c r="CF12" s="83" t="s">
        <v>179</v>
      </c>
      <c r="CG12" s="83"/>
      <c r="CH12" s="83"/>
      <c r="CI12" s="83" t="s">
        <v>180</v>
      </c>
      <c r="CJ12" s="83"/>
      <c r="CK12" s="83"/>
      <c r="CL12" s="83" t="s">
        <v>181</v>
      </c>
      <c r="CM12" s="83"/>
      <c r="CN12" s="83"/>
      <c r="CO12" s="83" t="s">
        <v>182</v>
      </c>
      <c r="CP12" s="83"/>
      <c r="CQ12" s="83"/>
      <c r="CR12" s="83" t="s">
        <v>172</v>
      </c>
      <c r="CS12" s="83"/>
      <c r="CT12" s="83"/>
      <c r="CU12" s="83" t="s">
        <v>173</v>
      </c>
      <c r="CV12" s="83"/>
      <c r="CW12" s="83"/>
      <c r="CX12" s="83" t="s">
        <v>174</v>
      </c>
      <c r="CY12" s="83"/>
      <c r="CZ12" s="83"/>
      <c r="DA12" s="83" t="s">
        <v>175</v>
      </c>
      <c r="DB12" s="83"/>
      <c r="DC12" s="83"/>
      <c r="DD12" s="83" t="s">
        <v>184</v>
      </c>
      <c r="DE12" s="83"/>
      <c r="DF12" s="83"/>
      <c r="DG12" s="83" t="s">
        <v>185</v>
      </c>
      <c r="DH12" s="83"/>
      <c r="DI12" s="83"/>
      <c r="DJ12" s="83" t="s">
        <v>186</v>
      </c>
      <c r="DK12" s="83"/>
      <c r="DL12" s="83"/>
      <c r="DM12" s="83" t="s">
        <v>187</v>
      </c>
      <c r="DN12" s="83"/>
      <c r="DO12" s="83"/>
      <c r="DP12" s="83" t="s">
        <v>188</v>
      </c>
      <c r="DQ12" s="83"/>
      <c r="DR12" s="83"/>
    </row>
    <row r="13" spans="1:254" ht="59.25" customHeight="1" x14ac:dyDescent="0.25">
      <c r="A13" s="91"/>
      <c r="B13" s="91"/>
      <c r="C13" s="90" t="s">
        <v>506</v>
      </c>
      <c r="D13" s="90"/>
      <c r="E13" s="90"/>
      <c r="F13" s="90" t="s">
        <v>510</v>
      </c>
      <c r="G13" s="90"/>
      <c r="H13" s="90"/>
      <c r="I13" s="90" t="s">
        <v>511</v>
      </c>
      <c r="J13" s="90"/>
      <c r="K13" s="90"/>
      <c r="L13" s="90" t="s">
        <v>512</v>
      </c>
      <c r="M13" s="90"/>
      <c r="N13" s="90"/>
      <c r="O13" s="90" t="s">
        <v>197</v>
      </c>
      <c r="P13" s="90"/>
      <c r="Q13" s="90"/>
      <c r="R13" s="90" t="s">
        <v>199</v>
      </c>
      <c r="S13" s="90"/>
      <c r="T13" s="90"/>
      <c r="U13" s="90" t="s">
        <v>514</v>
      </c>
      <c r="V13" s="90"/>
      <c r="W13" s="90"/>
      <c r="X13" s="90" t="s">
        <v>515</v>
      </c>
      <c r="Y13" s="90"/>
      <c r="Z13" s="90"/>
      <c r="AA13" s="90" t="s">
        <v>516</v>
      </c>
      <c r="AB13" s="90"/>
      <c r="AC13" s="90"/>
      <c r="AD13" s="90" t="s">
        <v>518</v>
      </c>
      <c r="AE13" s="90"/>
      <c r="AF13" s="90"/>
      <c r="AG13" s="90" t="s">
        <v>520</v>
      </c>
      <c r="AH13" s="90"/>
      <c r="AI13" s="90"/>
      <c r="AJ13" s="90" t="s">
        <v>658</v>
      </c>
      <c r="AK13" s="90"/>
      <c r="AL13" s="90"/>
      <c r="AM13" s="90" t="s">
        <v>525</v>
      </c>
      <c r="AN13" s="90"/>
      <c r="AO13" s="90"/>
      <c r="AP13" s="90" t="s">
        <v>526</v>
      </c>
      <c r="AQ13" s="90"/>
      <c r="AR13" s="90"/>
      <c r="AS13" s="90" t="s">
        <v>527</v>
      </c>
      <c r="AT13" s="90"/>
      <c r="AU13" s="90"/>
      <c r="AV13" s="90" t="s">
        <v>528</v>
      </c>
      <c r="AW13" s="90"/>
      <c r="AX13" s="90"/>
      <c r="AY13" s="90" t="s">
        <v>530</v>
      </c>
      <c r="AZ13" s="90"/>
      <c r="BA13" s="90"/>
      <c r="BB13" s="90" t="s">
        <v>531</v>
      </c>
      <c r="BC13" s="90"/>
      <c r="BD13" s="90"/>
      <c r="BE13" s="90" t="s">
        <v>532</v>
      </c>
      <c r="BF13" s="90"/>
      <c r="BG13" s="90"/>
      <c r="BH13" s="90" t="s">
        <v>533</v>
      </c>
      <c r="BI13" s="90"/>
      <c r="BJ13" s="90"/>
      <c r="BK13" s="90" t="s">
        <v>534</v>
      </c>
      <c r="BL13" s="90"/>
      <c r="BM13" s="90"/>
      <c r="BN13" s="90" t="s">
        <v>536</v>
      </c>
      <c r="BO13" s="90"/>
      <c r="BP13" s="90"/>
      <c r="BQ13" s="90" t="s">
        <v>537</v>
      </c>
      <c r="BR13" s="90"/>
      <c r="BS13" s="90"/>
      <c r="BT13" s="90" t="s">
        <v>539</v>
      </c>
      <c r="BU13" s="90"/>
      <c r="BV13" s="90"/>
      <c r="BW13" s="90" t="s">
        <v>541</v>
      </c>
      <c r="BX13" s="90"/>
      <c r="BY13" s="90"/>
      <c r="BZ13" s="90" t="s">
        <v>542</v>
      </c>
      <c r="CA13" s="90"/>
      <c r="CB13" s="90"/>
      <c r="CC13" s="90" t="s">
        <v>546</v>
      </c>
      <c r="CD13" s="90"/>
      <c r="CE13" s="90"/>
      <c r="CF13" s="90" t="s">
        <v>549</v>
      </c>
      <c r="CG13" s="90"/>
      <c r="CH13" s="90"/>
      <c r="CI13" s="90" t="s">
        <v>550</v>
      </c>
      <c r="CJ13" s="90"/>
      <c r="CK13" s="90"/>
      <c r="CL13" s="90" t="s">
        <v>551</v>
      </c>
      <c r="CM13" s="90"/>
      <c r="CN13" s="90"/>
      <c r="CO13" s="90" t="s">
        <v>552</v>
      </c>
      <c r="CP13" s="90"/>
      <c r="CQ13" s="90"/>
      <c r="CR13" s="90" t="s">
        <v>554</v>
      </c>
      <c r="CS13" s="90"/>
      <c r="CT13" s="90"/>
      <c r="CU13" s="90" t="s">
        <v>555</v>
      </c>
      <c r="CV13" s="90"/>
      <c r="CW13" s="90"/>
      <c r="CX13" s="90" t="s">
        <v>556</v>
      </c>
      <c r="CY13" s="90"/>
      <c r="CZ13" s="90"/>
      <c r="DA13" s="90" t="s">
        <v>557</v>
      </c>
      <c r="DB13" s="90"/>
      <c r="DC13" s="90"/>
      <c r="DD13" s="90" t="s">
        <v>558</v>
      </c>
      <c r="DE13" s="90"/>
      <c r="DF13" s="90"/>
      <c r="DG13" s="90" t="s">
        <v>559</v>
      </c>
      <c r="DH13" s="90"/>
      <c r="DI13" s="90"/>
      <c r="DJ13" s="90" t="s">
        <v>561</v>
      </c>
      <c r="DK13" s="90"/>
      <c r="DL13" s="90"/>
      <c r="DM13" s="90" t="s">
        <v>562</v>
      </c>
      <c r="DN13" s="90"/>
      <c r="DO13" s="90"/>
      <c r="DP13" s="90" t="s">
        <v>563</v>
      </c>
      <c r="DQ13" s="90"/>
      <c r="DR13" s="90"/>
    </row>
    <row r="14" spans="1:254" ht="83.25" customHeight="1" x14ac:dyDescent="0.25">
      <c r="A14" s="91"/>
      <c r="B14" s="91"/>
      <c r="C14" s="43" t="s">
        <v>507</v>
      </c>
      <c r="D14" s="43" t="s">
        <v>508</v>
      </c>
      <c r="E14" s="43" t="s">
        <v>509</v>
      </c>
      <c r="F14" s="43" t="s">
        <v>40</v>
      </c>
      <c r="G14" s="43" t="s">
        <v>100</v>
      </c>
      <c r="H14" s="43" t="s">
        <v>189</v>
      </c>
      <c r="I14" s="43" t="s">
        <v>191</v>
      </c>
      <c r="J14" s="43" t="s">
        <v>192</v>
      </c>
      <c r="K14" s="43" t="s">
        <v>193</v>
      </c>
      <c r="L14" s="43" t="s">
        <v>194</v>
      </c>
      <c r="M14" s="43" t="s">
        <v>195</v>
      </c>
      <c r="N14" s="43" t="s">
        <v>196</v>
      </c>
      <c r="O14" s="43" t="s">
        <v>198</v>
      </c>
      <c r="P14" s="43" t="s">
        <v>72</v>
      </c>
      <c r="Q14" s="43" t="s">
        <v>73</v>
      </c>
      <c r="R14" s="43" t="s">
        <v>82</v>
      </c>
      <c r="S14" s="43" t="s">
        <v>69</v>
      </c>
      <c r="T14" s="43" t="s">
        <v>513</v>
      </c>
      <c r="U14" s="43" t="s">
        <v>201</v>
      </c>
      <c r="V14" s="43" t="s">
        <v>69</v>
      </c>
      <c r="W14" s="43" t="s">
        <v>84</v>
      </c>
      <c r="X14" s="43" t="s">
        <v>67</v>
      </c>
      <c r="Y14" s="43" t="s">
        <v>206</v>
      </c>
      <c r="Z14" s="43" t="s">
        <v>207</v>
      </c>
      <c r="AA14" s="43" t="s">
        <v>131</v>
      </c>
      <c r="AB14" s="43" t="s">
        <v>517</v>
      </c>
      <c r="AC14" s="43" t="s">
        <v>513</v>
      </c>
      <c r="AD14" s="43" t="s">
        <v>211</v>
      </c>
      <c r="AE14" s="43" t="s">
        <v>414</v>
      </c>
      <c r="AF14" s="43" t="s">
        <v>519</v>
      </c>
      <c r="AG14" s="43" t="s">
        <v>521</v>
      </c>
      <c r="AH14" s="43" t="s">
        <v>522</v>
      </c>
      <c r="AI14" s="43" t="s">
        <v>523</v>
      </c>
      <c r="AJ14" s="43" t="s">
        <v>209</v>
      </c>
      <c r="AK14" s="43" t="s">
        <v>524</v>
      </c>
      <c r="AL14" s="43" t="s">
        <v>64</v>
      </c>
      <c r="AM14" s="43" t="s">
        <v>208</v>
      </c>
      <c r="AN14" s="43" t="s">
        <v>100</v>
      </c>
      <c r="AO14" s="43" t="s">
        <v>212</v>
      </c>
      <c r="AP14" s="43" t="s">
        <v>216</v>
      </c>
      <c r="AQ14" s="43" t="s">
        <v>217</v>
      </c>
      <c r="AR14" s="43" t="s">
        <v>98</v>
      </c>
      <c r="AS14" s="43" t="s">
        <v>213</v>
      </c>
      <c r="AT14" s="43" t="s">
        <v>214</v>
      </c>
      <c r="AU14" s="43" t="s">
        <v>215</v>
      </c>
      <c r="AV14" s="43" t="s">
        <v>219</v>
      </c>
      <c r="AW14" s="43" t="s">
        <v>529</v>
      </c>
      <c r="AX14" s="43" t="s">
        <v>220</v>
      </c>
      <c r="AY14" s="43" t="s">
        <v>221</v>
      </c>
      <c r="AZ14" s="43" t="s">
        <v>222</v>
      </c>
      <c r="BA14" s="43" t="s">
        <v>223</v>
      </c>
      <c r="BB14" s="43" t="s">
        <v>224</v>
      </c>
      <c r="BC14" s="43" t="s">
        <v>69</v>
      </c>
      <c r="BD14" s="43" t="s">
        <v>225</v>
      </c>
      <c r="BE14" s="43" t="s">
        <v>226</v>
      </c>
      <c r="BF14" s="43" t="s">
        <v>447</v>
      </c>
      <c r="BG14" s="43" t="s">
        <v>227</v>
      </c>
      <c r="BH14" s="43" t="s">
        <v>16</v>
      </c>
      <c r="BI14" s="43" t="s">
        <v>229</v>
      </c>
      <c r="BJ14" s="43" t="s">
        <v>144</v>
      </c>
      <c r="BK14" s="43" t="s">
        <v>230</v>
      </c>
      <c r="BL14" s="43" t="s">
        <v>535</v>
      </c>
      <c r="BM14" s="43" t="s">
        <v>231</v>
      </c>
      <c r="BN14" s="43" t="s">
        <v>94</v>
      </c>
      <c r="BO14" s="43" t="s">
        <v>17</v>
      </c>
      <c r="BP14" s="43" t="s">
        <v>18</v>
      </c>
      <c r="BQ14" s="43" t="s">
        <v>538</v>
      </c>
      <c r="BR14" s="43" t="s">
        <v>447</v>
      </c>
      <c r="BS14" s="43" t="s">
        <v>212</v>
      </c>
      <c r="BT14" s="43" t="s">
        <v>540</v>
      </c>
      <c r="BU14" s="43" t="s">
        <v>232</v>
      </c>
      <c r="BV14" s="43" t="s">
        <v>233</v>
      </c>
      <c r="BW14" s="43" t="s">
        <v>145</v>
      </c>
      <c r="BX14" s="43" t="s">
        <v>228</v>
      </c>
      <c r="BY14" s="43" t="s">
        <v>204</v>
      </c>
      <c r="BZ14" s="43" t="s">
        <v>543</v>
      </c>
      <c r="CA14" s="43" t="s">
        <v>544</v>
      </c>
      <c r="CB14" s="43" t="s">
        <v>545</v>
      </c>
      <c r="CC14" s="43" t="s">
        <v>547</v>
      </c>
      <c r="CD14" s="43" t="s">
        <v>548</v>
      </c>
      <c r="CE14" s="43" t="s">
        <v>234</v>
      </c>
      <c r="CF14" s="43" t="s">
        <v>235</v>
      </c>
      <c r="CG14" s="43" t="s">
        <v>236</v>
      </c>
      <c r="CH14" s="43" t="s">
        <v>93</v>
      </c>
      <c r="CI14" s="43" t="s">
        <v>237</v>
      </c>
      <c r="CJ14" s="43" t="s">
        <v>238</v>
      </c>
      <c r="CK14" s="43" t="s">
        <v>122</v>
      </c>
      <c r="CL14" s="43" t="s">
        <v>239</v>
      </c>
      <c r="CM14" s="43" t="s">
        <v>240</v>
      </c>
      <c r="CN14" s="43" t="s">
        <v>241</v>
      </c>
      <c r="CO14" s="43" t="s">
        <v>242</v>
      </c>
      <c r="CP14" s="43" t="s">
        <v>243</v>
      </c>
      <c r="CQ14" s="43" t="s">
        <v>553</v>
      </c>
      <c r="CR14" s="43" t="s">
        <v>244</v>
      </c>
      <c r="CS14" s="43" t="s">
        <v>245</v>
      </c>
      <c r="CT14" s="43" t="s">
        <v>246</v>
      </c>
      <c r="CU14" s="43" t="s">
        <v>249</v>
      </c>
      <c r="CV14" s="43" t="s">
        <v>250</v>
      </c>
      <c r="CW14" s="43" t="s">
        <v>251</v>
      </c>
      <c r="CX14" s="43" t="s">
        <v>253</v>
      </c>
      <c r="CY14" s="43" t="s">
        <v>254</v>
      </c>
      <c r="CZ14" s="43" t="s">
        <v>255</v>
      </c>
      <c r="DA14" s="43" t="s">
        <v>256</v>
      </c>
      <c r="DB14" s="43" t="s">
        <v>63</v>
      </c>
      <c r="DC14" s="43" t="s">
        <v>257</v>
      </c>
      <c r="DD14" s="43" t="s">
        <v>252</v>
      </c>
      <c r="DE14" s="43" t="s">
        <v>218</v>
      </c>
      <c r="DF14" s="43" t="s">
        <v>101</v>
      </c>
      <c r="DG14" s="43" t="s">
        <v>560</v>
      </c>
      <c r="DH14" s="43" t="s">
        <v>659</v>
      </c>
      <c r="DI14" s="43" t="s">
        <v>660</v>
      </c>
      <c r="DJ14" s="43" t="s">
        <v>258</v>
      </c>
      <c r="DK14" s="43" t="s">
        <v>259</v>
      </c>
      <c r="DL14" s="43" t="s">
        <v>260</v>
      </c>
      <c r="DM14" s="43" t="s">
        <v>261</v>
      </c>
      <c r="DN14" s="43" t="s">
        <v>262</v>
      </c>
      <c r="DO14" s="43" t="s">
        <v>263</v>
      </c>
      <c r="DP14" s="43" t="s">
        <v>266</v>
      </c>
      <c r="DQ14" s="43" t="s">
        <v>267</v>
      </c>
      <c r="DR14" s="43" t="s">
        <v>148</v>
      </c>
    </row>
    <row r="15" spans="1:254" ht="18.75" x14ac:dyDescent="0.3">
      <c r="A15" s="48">
        <v>1</v>
      </c>
      <c r="B15" s="46" t="s">
        <v>665</v>
      </c>
      <c r="C15" s="5"/>
      <c r="D15" s="5">
        <v>1</v>
      </c>
      <c r="E15" s="5"/>
      <c r="F15" s="5">
        <v>1</v>
      </c>
      <c r="G15" s="5"/>
      <c r="H15" s="5"/>
      <c r="I15" s="5">
        <v>1</v>
      </c>
      <c r="J15" s="5"/>
      <c r="K15" s="5"/>
      <c r="L15" s="5"/>
      <c r="M15" s="5">
        <v>1</v>
      </c>
      <c r="N15" s="5"/>
      <c r="O15" s="5">
        <v>1</v>
      </c>
      <c r="P15" s="5"/>
      <c r="Q15" s="5"/>
      <c r="R15" s="5">
        <v>1</v>
      </c>
      <c r="S15" s="5"/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8.75" x14ac:dyDescent="0.3">
      <c r="A16" s="49">
        <v>2</v>
      </c>
      <c r="B16" s="47" t="s">
        <v>666</v>
      </c>
      <c r="C16" s="9"/>
      <c r="D16" s="9">
        <v>1</v>
      </c>
      <c r="E16" s="9"/>
      <c r="F16" s="9">
        <v>1</v>
      </c>
      <c r="G16" s="9"/>
      <c r="H16" s="9"/>
      <c r="I16" s="9"/>
      <c r="J16" s="9">
        <v>1</v>
      </c>
      <c r="K16" s="9"/>
      <c r="L16" s="9"/>
      <c r="M16" s="9">
        <v>1</v>
      </c>
      <c r="N16" s="9"/>
      <c r="O16" s="9">
        <v>1</v>
      </c>
      <c r="P16" s="9"/>
      <c r="Q16" s="9"/>
      <c r="R16" s="9">
        <v>1</v>
      </c>
      <c r="S16" s="9"/>
      <c r="T16" s="9"/>
      <c r="U16" s="9"/>
      <c r="V16" s="9">
        <v>1</v>
      </c>
      <c r="W16" s="9"/>
      <c r="X16" s="9">
        <v>1</v>
      </c>
      <c r="Y16" s="9"/>
      <c r="Z16" s="9"/>
      <c r="AA16" s="9"/>
      <c r="AB16" s="9"/>
      <c r="AC16" s="9">
        <v>1</v>
      </c>
      <c r="AD16" s="9"/>
      <c r="AE16" s="9">
        <v>1</v>
      </c>
      <c r="AF16" s="9"/>
      <c r="AG16" s="9">
        <v>1</v>
      </c>
      <c r="AH16" s="9"/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>
        <v>1</v>
      </c>
      <c r="BI16" s="9"/>
      <c r="BJ16" s="9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8.75" x14ac:dyDescent="0.3">
      <c r="A17" s="49">
        <v>3</v>
      </c>
      <c r="B17" s="47" t="s">
        <v>667</v>
      </c>
      <c r="C17" s="9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/>
      <c r="M17" s="9">
        <v>1</v>
      </c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8.75" x14ac:dyDescent="0.3">
      <c r="A18" s="49">
        <v>4</v>
      </c>
      <c r="B18" s="47" t="s">
        <v>668</v>
      </c>
      <c r="C18" s="9"/>
      <c r="D18" s="9"/>
      <c r="E18" s="9">
        <v>1</v>
      </c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>
        <v>1</v>
      </c>
      <c r="S18" s="9"/>
      <c r="T18" s="9"/>
      <c r="U18" s="9"/>
      <c r="V18" s="9">
        <v>1</v>
      </c>
      <c r="W18" s="9"/>
      <c r="X18" s="9"/>
      <c r="Y18" s="9"/>
      <c r="Z18" s="9">
        <v>1</v>
      </c>
      <c r="AA18" s="9"/>
      <c r="AB18" s="9"/>
      <c r="AC18" s="9">
        <v>1</v>
      </c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8.75" x14ac:dyDescent="0.3">
      <c r="A19" s="49">
        <v>5</v>
      </c>
      <c r="B19" s="47" t="s">
        <v>669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>
        <v>1</v>
      </c>
      <c r="Y19" s="9"/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8.75" x14ac:dyDescent="0.3">
      <c r="A20" s="49">
        <v>6</v>
      </c>
      <c r="B20" s="47" t="s">
        <v>670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/>
      <c r="AN20" s="9">
        <v>1</v>
      </c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/>
      <c r="AZ20" s="9">
        <v>1</v>
      </c>
      <c r="BA20" s="9"/>
      <c r="BB20" s="9"/>
      <c r="BC20" s="9">
        <v>1</v>
      </c>
      <c r="BD20" s="9"/>
      <c r="BE20" s="9">
        <v>1</v>
      </c>
      <c r="BF20" s="9"/>
      <c r="BG20" s="9"/>
      <c r="BH20" s="9">
        <v>1</v>
      </c>
      <c r="BI20" s="9"/>
      <c r="BJ20" s="9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8.75" x14ac:dyDescent="0.3">
      <c r="A21" s="49">
        <v>7</v>
      </c>
      <c r="B21" s="47" t="s">
        <v>671</v>
      </c>
      <c r="C21" s="9"/>
      <c r="D21" s="9">
        <v>1</v>
      </c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>
        <v>1</v>
      </c>
      <c r="Y21" s="9"/>
      <c r="Z21" s="9"/>
      <c r="AA21" s="9"/>
      <c r="AB21" s="9"/>
      <c r="AC21" s="9">
        <v>1</v>
      </c>
      <c r="AD21" s="9"/>
      <c r="AE21" s="9">
        <v>1</v>
      </c>
      <c r="AF21" s="9"/>
      <c r="AG21" s="9"/>
      <c r="AH21" s="9">
        <v>1</v>
      </c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8.75" x14ac:dyDescent="0.3">
      <c r="A22" s="50">
        <v>8</v>
      </c>
      <c r="B22" s="45" t="s">
        <v>672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>
        <v>1</v>
      </c>
      <c r="V22" s="3"/>
      <c r="W22" s="3"/>
      <c r="X22" s="3"/>
      <c r="Y22" s="3">
        <v>1</v>
      </c>
      <c r="Z22" s="3"/>
      <c r="AA22" s="3"/>
      <c r="AB22" s="3">
        <v>1</v>
      </c>
      <c r="AC22" s="3"/>
      <c r="AD22" s="3">
        <v>1</v>
      </c>
      <c r="AE22" s="3"/>
      <c r="AF22" s="3"/>
      <c r="AG22" s="3">
        <v>1</v>
      </c>
      <c r="AH22" s="3"/>
      <c r="AI22" s="3"/>
      <c r="AJ22" s="3"/>
      <c r="AK22" s="3">
        <v>1</v>
      </c>
      <c r="AL22" s="3"/>
      <c r="AM22" s="3"/>
      <c r="AN22" s="3"/>
      <c r="AO22" s="3">
        <v>1</v>
      </c>
      <c r="AP22" s="3">
        <v>1</v>
      </c>
      <c r="AQ22" s="3"/>
      <c r="AR22" s="3"/>
      <c r="AS22" s="3">
        <v>1</v>
      </c>
      <c r="AT22" s="3"/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8.75" x14ac:dyDescent="0.3">
      <c r="A23" s="50">
        <v>9</v>
      </c>
      <c r="B23" s="45" t="s">
        <v>673</v>
      </c>
      <c r="C23" s="3"/>
      <c r="D23" s="3">
        <v>1</v>
      </c>
      <c r="E23" s="3"/>
      <c r="F23" s="3">
        <v>1</v>
      </c>
      <c r="G23" s="3"/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</row>
    <row r="24" spans="1:254" x14ac:dyDescent="0.25">
      <c r="A24" s="86" t="s">
        <v>269</v>
      </c>
      <c r="B24" s="87"/>
      <c r="C24" s="3">
        <f t="shared" ref="C24:AH24" si="0">SUM(C15:C23)</f>
        <v>3</v>
      </c>
      <c r="D24" s="3">
        <f t="shared" si="0"/>
        <v>5</v>
      </c>
      <c r="E24" s="3">
        <f t="shared" si="0"/>
        <v>1</v>
      </c>
      <c r="F24" s="3">
        <f t="shared" si="0"/>
        <v>8</v>
      </c>
      <c r="G24" s="3">
        <f t="shared" si="0"/>
        <v>1</v>
      </c>
      <c r="H24" s="3">
        <f t="shared" si="0"/>
        <v>0</v>
      </c>
      <c r="I24" s="3">
        <f t="shared" si="0"/>
        <v>7</v>
      </c>
      <c r="J24" s="3">
        <f t="shared" si="0"/>
        <v>2</v>
      </c>
      <c r="K24" s="3">
        <f t="shared" si="0"/>
        <v>0</v>
      </c>
      <c r="L24" s="3">
        <f t="shared" si="0"/>
        <v>1</v>
      </c>
      <c r="M24" s="3">
        <f t="shared" si="0"/>
        <v>8</v>
      </c>
      <c r="N24" s="3">
        <f t="shared" si="0"/>
        <v>0</v>
      </c>
      <c r="O24" s="3">
        <f t="shared" si="0"/>
        <v>8</v>
      </c>
      <c r="P24" s="3">
        <f t="shared" si="0"/>
        <v>1</v>
      </c>
      <c r="Q24" s="3">
        <f t="shared" si="0"/>
        <v>0</v>
      </c>
      <c r="R24" s="3">
        <f t="shared" si="0"/>
        <v>5</v>
      </c>
      <c r="S24" s="3">
        <f t="shared" si="0"/>
        <v>4</v>
      </c>
      <c r="T24" s="3">
        <f t="shared" si="0"/>
        <v>0</v>
      </c>
      <c r="U24" s="3">
        <f t="shared" si="0"/>
        <v>2</v>
      </c>
      <c r="V24" s="3">
        <f t="shared" si="0"/>
        <v>7</v>
      </c>
      <c r="W24" s="3">
        <f t="shared" si="0"/>
        <v>0</v>
      </c>
      <c r="X24" s="3">
        <f t="shared" si="0"/>
        <v>3</v>
      </c>
      <c r="Y24" s="3">
        <f t="shared" si="0"/>
        <v>5</v>
      </c>
      <c r="Z24" s="3">
        <f t="shared" si="0"/>
        <v>1</v>
      </c>
      <c r="AA24" s="3">
        <f t="shared" si="0"/>
        <v>1</v>
      </c>
      <c r="AB24" s="3">
        <f t="shared" si="0"/>
        <v>5</v>
      </c>
      <c r="AC24" s="3">
        <f t="shared" si="0"/>
        <v>3</v>
      </c>
      <c r="AD24" s="3">
        <f t="shared" si="0"/>
        <v>5</v>
      </c>
      <c r="AE24" s="3">
        <f t="shared" si="0"/>
        <v>4</v>
      </c>
      <c r="AF24" s="3">
        <f>SUM(AF15:AF23)</f>
        <v>0</v>
      </c>
      <c r="AG24" s="3">
        <f t="shared" si="0"/>
        <v>5</v>
      </c>
      <c r="AH24" s="3">
        <f t="shared" si="0"/>
        <v>4</v>
      </c>
      <c r="AI24" s="3">
        <f t="shared" ref="AI24:BN24" si="1">SUM(AI15:AI23)</f>
        <v>0</v>
      </c>
      <c r="AJ24" s="3">
        <f t="shared" si="1"/>
        <v>5</v>
      </c>
      <c r="AK24" s="3">
        <f t="shared" si="1"/>
        <v>4</v>
      </c>
      <c r="AL24" s="3">
        <f t="shared" si="1"/>
        <v>0</v>
      </c>
      <c r="AM24" s="3">
        <f t="shared" si="1"/>
        <v>1</v>
      </c>
      <c r="AN24" s="3">
        <f t="shared" si="1"/>
        <v>6</v>
      </c>
      <c r="AO24" s="3">
        <f t="shared" si="1"/>
        <v>2</v>
      </c>
      <c r="AP24" s="3">
        <f t="shared" si="1"/>
        <v>6</v>
      </c>
      <c r="AQ24" s="3">
        <f t="shared" si="1"/>
        <v>2</v>
      </c>
      <c r="AR24" s="3">
        <f t="shared" si="1"/>
        <v>1</v>
      </c>
      <c r="AS24" s="3">
        <f t="shared" si="1"/>
        <v>6</v>
      </c>
      <c r="AT24" s="3">
        <f t="shared" si="1"/>
        <v>2</v>
      </c>
      <c r="AU24" s="3">
        <f t="shared" si="1"/>
        <v>1</v>
      </c>
      <c r="AV24" s="3">
        <f t="shared" si="1"/>
        <v>4</v>
      </c>
      <c r="AW24" s="3">
        <f t="shared" si="1"/>
        <v>5</v>
      </c>
      <c r="AX24" s="3">
        <f t="shared" si="1"/>
        <v>0</v>
      </c>
      <c r="AY24" s="3">
        <f t="shared" si="1"/>
        <v>3</v>
      </c>
      <c r="AZ24" s="3">
        <f t="shared" si="1"/>
        <v>6</v>
      </c>
      <c r="BA24" s="3">
        <f t="shared" si="1"/>
        <v>0</v>
      </c>
      <c r="BB24" s="3">
        <f t="shared" si="1"/>
        <v>4</v>
      </c>
      <c r="BC24" s="3">
        <f t="shared" si="1"/>
        <v>5</v>
      </c>
      <c r="BD24" s="3">
        <f t="shared" si="1"/>
        <v>0</v>
      </c>
      <c r="BE24" s="3">
        <f t="shared" si="1"/>
        <v>6</v>
      </c>
      <c r="BF24" s="3">
        <f t="shared" si="1"/>
        <v>3</v>
      </c>
      <c r="BG24" s="3">
        <f t="shared" si="1"/>
        <v>0</v>
      </c>
      <c r="BH24" s="3">
        <f t="shared" si="1"/>
        <v>7</v>
      </c>
      <c r="BI24" s="3">
        <f t="shared" si="1"/>
        <v>2</v>
      </c>
      <c r="BJ24" s="3">
        <f t="shared" si="1"/>
        <v>0</v>
      </c>
      <c r="BK24" s="3">
        <f t="shared" si="1"/>
        <v>5</v>
      </c>
      <c r="BL24" s="3">
        <f t="shared" si="1"/>
        <v>4</v>
      </c>
      <c r="BM24" s="3">
        <f t="shared" si="1"/>
        <v>0</v>
      </c>
      <c r="BN24" s="3">
        <f t="shared" si="1"/>
        <v>4</v>
      </c>
      <c r="BO24" s="3">
        <f t="shared" ref="BO24:CT24" si="2">SUM(BO15:BO23)</f>
        <v>5</v>
      </c>
      <c r="BP24" s="3">
        <f t="shared" si="2"/>
        <v>0</v>
      </c>
      <c r="BQ24" s="3">
        <f t="shared" si="2"/>
        <v>2</v>
      </c>
      <c r="BR24" s="3">
        <f t="shared" si="2"/>
        <v>7</v>
      </c>
      <c r="BS24" s="3">
        <f t="shared" si="2"/>
        <v>0</v>
      </c>
      <c r="BT24" s="3">
        <f t="shared" si="2"/>
        <v>8</v>
      </c>
      <c r="BU24" s="3">
        <f t="shared" si="2"/>
        <v>1</v>
      </c>
      <c r="BV24" s="3">
        <f t="shared" si="2"/>
        <v>0</v>
      </c>
      <c r="BW24" s="3">
        <f t="shared" si="2"/>
        <v>6</v>
      </c>
      <c r="BX24" s="3">
        <f t="shared" si="2"/>
        <v>3</v>
      </c>
      <c r="BY24" s="3">
        <f t="shared" si="2"/>
        <v>0</v>
      </c>
      <c r="BZ24" s="3">
        <f t="shared" si="2"/>
        <v>4</v>
      </c>
      <c r="CA24" s="3">
        <f t="shared" si="2"/>
        <v>5</v>
      </c>
      <c r="CB24" s="3">
        <f t="shared" si="2"/>
        <v>0</v>
      </c>
      <c r="CC24" s="3">
        <f t="shared" si="2"/>
        <v>4</v>
      </c>
      <c r="CD24" s="3">
        <f t="shared" si="2"/>
        <v>5</v>
      </c>
      <c r="CE24" s="3">
        <f t="shared" si="2"/>
        <v>0</v>
      </c>
      <c r="CF24" s="3">
        <f t="shared" si="2"/>
        <v>3</v>
      </c>
      <c r="CG24" s="3">
        <f t="shared" si="2"/>
        <v>6</v>
      </c>
      <c r="CH24" s="3">
        <f t="shared" si="2"/>
        <v>0</v>
      </c>
      <c r="CI24" s="3">
        <f t="shared" si="2"/>
        <v>4</v>
      </c>
      <c r="CJ24" s="3">
        <f t="shared" si="2"/>
        <v>5</v>
      </c>
      <c r="CK24" s="3">
        <f t="shared" si="2"/>
        <v>0</v>
      </c>
      <c r="CL24" s="3">
        <f t="shared" si="2"/>
        <v>5</v>
      </c>
      <c r="CM24" s="3">
        <f t="shared" si="2"/>
        <v>4</v>
      </c>
      <c r="CN24" s="3">
        <f t="shared" si="2"/>
        <v>0</v>
      </c>
      <c r="CO24" s="3">
        <f t="shared" si="2"/>
        <v>5</v>
      </c>
      <c r="CP24" s="3">
        <f t="shared" si="2"/>
        <v>4</v>
      </c>
      <c r="CQ24" s="3">
        <f t="shared" si="2"/>
        <v>0</v>
      </c>
      <c r="CR24" s="3">
        <f t="shared" si="2"/>
        <v>5</v>
      </c>
      <c r="CS24" s="3">
        <f t="shared" si="2"/>
        <v>4</v>
      </c>
      <c r="CT24" s="3">
        <f t="shared" si="2"/>
        <v>0</v>
      </c>
      <c r="CU24" s="3">
        <f t="shared" ref="CU24:DR24" si="3">SUM(CU15:CU23)</f>
        <v>4</v>
      </c>
      <c r="CV24" s="3">
        <f t="shared" si="3"/>
        <v>5</v>
      </c>
      <c r="CW24" s="3">
        <f t="shared" si="3"/>
        <v>0</v>
      </c>
      <c r="CX24" s="3">
        <f>SUM(CX15:CX23)</f>
        <v>5</v>
      </c>
      <c r="CY24" s="3">
        <f t="shared" si="3"/>
        <v>4</v>
      </c>
      <c r="CZ24" s="3">
        <f t="shared" si="3"/>
        <v>0</v>
      </c>
      <c r="DA24" s="3">
        <f t="shared" si="3"/>
        <v>7</v>
      </c>
      <c r="DB24" s="3">
        <f t="shared" si="3"/>
        <v>2</v>
      </c>
      <c r="DC24" s="3">
        <f t="shared" si="3"/>
        <v>0</v>
      </c>
      <c r="DD24" s="3">
        <f t="shared" si="3"/>
        <v>4</v>
      </c>
      <c r="DE24" s="3">
        <f t="shared" si="3"/>
        <v>5</v>
      </c>
      <c r="DF24" s="3">
        <f t="shared" si="3"/>
        <v>0</v>
      </c>
      <c r="DG24" s="3">
        <f t="shared" si="3"/>
        <v>4</v>
      </c>
      <c r="DH24" s="3">
        <f t="shared" si="3"/>
        <v>5</v>
      </c>
      <c r="DI24" s="3">
        <f t="shared" si="3"/>
        <v>0</v>
      </c>
      <c r="DJ24" s="3">
        <f t="shared" si="3"/>
        <v>4</v>
      </c>
      <c r="DK24" s="3">
        <f t="shared" si="3"/>
        <v>5</v>
      </c>
      <c r="DL24" s="3">
        <f t="shared" si="3"/>
        <v>0</v>
      </c>
      <c r="DM24" s="3">
        <f t="shared" si="3"/>
        <v>7</v>
      </c>
      <c r="DN24" s="3">
        <f t="shared" si="3"/>
        <v>2</v>
      </c>
      <c r="DO24" s="3">
        <f t="shared" si="3"/>
        <v>0</v>
      </c>
      <c r="DP24" s="3">
        <f t="shared" si="3"/>
        <v>4</v>
      </c>
      <c r="DQ24" s="3">
        <f t="shared" si="3"/>
        <v>5</v>
      </c>
      <c r="DR24" s="3">
        <f t="shared" si="3"/>
        <v>0</v>
      </c>
    </row>
    <row r="25" spans="1:254" ht="37.5" customHeight="1" x14ac:dyDescent="0.25">
      <c r="A25" s="88" t="s">
        <v>444</v>
      </c>
      <c r="B25" s="89"/>
      <c r="C25" s="18">
        <f t="shared" ref="C25:AH25" si="4">C24/9%</f>
        <v>33.333333333333336</v>
      </c>
      <c r="D25" s="18">
        <f t="shared" si="4"/>
        <v>55.555555555555557</v>
      </c>
      <c r="E25" s="18">
        <f t="shared" si="4"/>
        <v>11.111111111111111</v>
      </c>
      <c r="F25" s="18">
        <f t="shared" si="4"/>
        <v>88.888888888888886</v>
      </c>
      <c r="G25" s="18">
        <f t="shared" si="4"/>
        <v>11.111111111111111</v>
      </c>
      <c r="H25" s="18">
        <f t="shared" si="4"/>
        <v>0</v>
      </c>
      <c r="I25" s="18">
        <f t="shared" si="4"/>
        <v>77.777777777777786</v>
      </c>
      <c r="J25" s="18">
        <f t="shared" si="4"/>
        <v>22.222222222222221</v>
      </c>
      <c r="K25" s="18">
        <f t="shared" si="4"/>
        <v>0</v>
      </c>
      <c r="L25" s="18">
        <f t="shared" si="4"/>
        <v>11.111111111111111</v>
      </c>
      <c r="M25" s="18">
        <f t="shared" si="4"/>
        <v>88.888888888888886</v>
      </c>
      <c r="N25" s="18">
        <f t="shared" si="4"/>
        <v>0</v>
      </c>
      <c r="O25" s="18">
        <f t="shared" si="4"/>
        <v>88.888888888888886</v>
      </c>
      <c r="P25" s="18">
        <f t="shared" si="4"/>
        <v>11.111111111111111</v>
      </c>
      <c r="Q25" s="18">
        <f t="shared" si="4"/>
        <v>0</v>
      </c>
      <c r="R25" s="18">
        <f t="shared" si="4"/>
        <v>55.555555555555557</v>
      </c>
      <c r="S25" s="18">
        <f t="shared" si="4"/>
        <v>44.444444444444443</v>
      </c>
      <c r="T25" s="18">
        <f t="shared" si="4"/>
        <v>0</v>
      </c>
      <c r="U25" s="18">
        <f t="shared" si="4"/>
        <v>22.222222222222221</v>
      </c>
      <c r="V25" s="18">
        <f t="shared" si="4"/>
        <v>77.777777777777786</v>
      </c>
      <c r="W25" s="18">
        <f t="shared" si="4"/>
        <v>0</v>
      </c>
      <c r="X25" s="18">
        <f t="shared" si="4"/>
        <v>33.333333333333336</v>
      </c>
      <c r="Y25" s="18">
        <f t="shared" si="4"/>
        <v>55.555555555555557</v>
      </c>
      <c r="Z25" s="18">
        <f t="shared" si="4"/>
        <v>11.111111111111111</v>
      </c>
      <c r="AA25" s="18">
        <f t="shared" si="4"/>
        <v>11.111111111111111</v>
      </c>
      <c r="AB25" s="18">
        <f t="shared" si="4"/>
        <v>55.555555555555557</v>
      </c>
      <c r="AC25" s="18">
        <f t="shared" si="4"/>
        <v>33.333333333333336</v>
      </c>
      <c r="AD25" s="18">
        <f t="shared" si="4"/>
        <v>55.555555555555557</v>
      </c>
      <c r="AE25" s="18">
        <f t="shared" si="4"/>
        <v>44.444444444444443</v>
      </c>
      <c r="AF25" s="18">
        <f t="shared" si="4"/>
        <v>0</v>
      </c>
      <c r="AG25" s="18">
        <f t="shared" si="4"/>
        <v>55.555555555555557</v>
      </c>
      <c r="AH25" s="18">
        <f t="shared" si="4"/>
        <v>44.444444444444443</v>
      </c>
      <c r="AI25" s="18">
        <f t="shared" ref="AI25:BN25" si="5">AI24/9%</f>
        <v>0</v>
      </c>
      <c r="AJ25" s="18">
        <f t="shared" si="5"/>
        <v>55.555555555555557</v>
      </c>
      <c r="AK25" s="18">
        <f t="shared" si="5"/>
        <v>44.444444444444443</v>
      </c>
      <c r="AL25" s="18">
        <f t="shared" si="5"/>
        <v>0</v>
      </c>
      <c r="AM25" s="18">
        <f t="shared" si="5"/>
        <v>11.111111111111111</v>
      </c>
      <c r="AN25" s="18">
        <f t="shared" si="5"/>
        <v>66.666666666666671</v>
      </c>
      <c r="AO25" s="18">
        <f t="shared" si="5"/>
        <v>22.222222222222221</v>
      </c>
      <c r="AP25" s="18">
        <f t="shared" si="5"/>
        <v>66.666666666666671</v>
      </c>
      <c r="AQ25" s="18">
        <f t="shared" si="5"/>
        <v>22.222222222222221</v>
      </c>
      <c r="AR25" s="18">
        <f t="shared" si="5"/>
        <v>11.111111111111111</v>
      </c>
      <c r="AS25" s="18">
        <f t="shared" si="5"/>
        <v>66.666666666666671</v>
      </c>
      <c r="AT25" s="18">
        <f t="shared" si="5"/>
        <v>22.222222222222221</v>
      </c>
      <c r="AU25" s="18">
        <f t="shared" si="5"/>
        <v>11.111111111111111</v>
      </c>
      <c r="AV25" s="18">
        <f t="shared" si="5"/>
        <v>44.444444444444443</v>
      </c>
      <c r="AW25" s="18">
        <f t="shared" si="5"/>
        <v>55.555555555555557</v>
      </c>
      <c r="AX25" s="18">
        <f t="shared" si="5"/>
        <v>0</v>
      </c>
      <c r="AY25" s="18">
        <f t="shared" si="5"/>
        <v>33.333333333333336</v>
      </c>
      <c r="AZ25" s="18">
        <f t="shared" si="5"/>
        <v>66.666666666666671</v>
      </c>
      <c r="BA25" s="18">
        <f t="shared" si="5"/>
        <v>0</v>
      </c>
      <c r="BB25" s="18">
        <f t="shared" si="5"/>
        <v>44.444444444444443</v>
      </c>
      <c r="BC25" s="18">
        <f t="shared" si="5"/>
        <v>55.555555555555557</v>
      </c>
      <c r="BD25" s="18">
        <f t="shared" si="5"/>
        <v>0</v>
      </c>
      <c r="BE25" s="18">
        <f t="shared" si="5"/>
        <v>66.666666666666671</v>
      </c>
      <c r="BF25" s="18">
        <f t="shared" si="5"/>
        <v>33.333333333333336</v>
      </c>
      <c r="BG25" s="18">
        <f t="shared" si="5"/>
        <v>0</v>
      </c>
      <c r="BH25" s="18">
        <f t="shared" si="5"/>
        <v>77.777777777777786</v>
      </c>
      <c r="BI25" s="18">
        <f t="shared" si="5"/>
        <v>22.222222222222221</v>
      </c>
      <c r="BJ25" s="18">
        <f t="shared" si="5"/>
        <v>0</v>
      </c>
      <c r="BK25" s="18">
        <f t="shared" si="5"/>
        <v>55.555555555555557</v>
      </c>
      <c r="BL25" s="18">
        <f t="shared" si="5"/>
        <v>44.444444444444443</v>
      </c>
      <c r="BM25" s="18">
        <f t="shared" si="5"/>
        <v>0</v>
      </c>
      <c r="BN25" s="18">
        <f t="shared" si="5"/>
        <v>44.444444444444443</v>
      </c>
      <c r="BO25" s="18">
        <f t="shared" ref="BO25:CT25" si="6">BO24/9%</f>
        <v>55.555555555555557</v>
      </c>
      <c r="BP25" s="18">
        <f t="shared" si="6"/>
        <v>0</v>
      </c>
      <c r="BQ25" s="18">
        <f t="shared" si="6"/>
        <v>22.222222222222221</v>
      </c>
      <c r="BR25" s="18">
        <f t="shared" si="6"/>
        <v>77.777777777777786</v>
      </c>
      <c r="BS25" s="18">
        <f t="shared" si="6"/>
        <v>0</v>
      </c>
      <c r="BT25" s="18">
        <f t="shared" si="6"/>
        <v>88.888888888888886</v>
      </c>
      <c r="BU25" s="18">
        <f t="shared" si="6"/>
        <v>11.111111111111111</v>
      </c>
      <c r="BV25" s="18">
        <f t="shared" si="6"/>
        <v>0</v>
      </c>
      <c r="BW25" s="18">
        <f t="shared" si="6"/>
        <v>66.666666666666671</v>
      </c>
      <c r="BX25" s="18">
        <f t="shared" si="6"/>
        <v>33.333333333333336</v>
      </c>
      <c r="BY25" s="18">
        <f t="shared" si="6"/>
        <v>0</v>
      </c>
      <c r="BZ25" s="18">
        <f t="shared" si="6"/>
        <v>44.444444444444443</v>
      </c>
      <c r="CA25" s="18">
        <f t="shared" si="6"/>
        <v>55.555555555555557</v>
      </c>
      <c r="CB25" s="18">
        <f t="shared" si="6"/>
        <v>0</v>
      </c>
      <c r="CC25" s="18">
        <f t="shared" si="6"/>
        <v>44.444444444444443</v>
      </c>
      <c r="CD25" s="18">
        <f t="shared" si="6"/>
        <v>55.555555555555557</v>
      </c>
      <c r="CE25" s="18">
        <f t="shared" si="6"/>
        <v>0</v>
      </c>
      <c r="CF25" s="18">
        <f t="shared" si="6"/>
        <v>33.333333333333336</v>
      </c>
      <c r="CG25" s="18">
        <f t="shared" si="6"/>
        <v>66.666666666666671</v>
      </c>
      <c r="CH25" s="18">
        <f t="shared" si="6"/>
        <v>0</v>
      </c>
      <c r="CI25" s="18">
        <f t="shared" si="6"/>
        <v>44.444444444444443</v>
      </c>
      <c r="CJ25" s="18">
        <f t="shared" si="6"/>
        <v>55.555555555555557</v>
      </c>
      <c r="CK25" s="18">
        <f t="shared" si="6"/>
        <v>0</v>
      </c>
      <c r="CL25" s="18">
        <f t="shared" si="6"/>
        <v>55.555555555555557</v>
      </c>
      <c r="CM25" s="18">
        <f t="shared" si="6"/>
        <v>44.444444444444443</v>
      </c>
      <c r="CN25" s="18">
        <f t="shared" si="6"/>
        <v>0</v>
      </c>
      <c r="CO25" s="18">
        <f t="shared" si="6"/>
        <v>55.555555555555557</v>
      </c>
      <c r="CP25" s="18">
        <f t="shared" si="6"/>
        <v>44.444444444444443</v>
      </c>
      <c r="CQ25" s="18">
        <f t="shared" si="6"/>
        <v>0</v>
      </c>
      <c r="CR25" s="18">
        <f t="shared" si="6"/>
        <v>55.555555555555557</v>
      </c>
      <c r="CS25" s="18">
        <f t="shared" si="6"/>
        <v>44.444444444444443</v>
      </c>
      <c r="CT25" s="18">
        <f t="shared" si="6"/>
        <v>0</v>
      </c>
      <c r="CU25" s="18">
        <f t="shared" ref="CU25:DR25" si="7">CU24/9%</f>
        <v>44.444444444444443</v>
      </c>
      <c r="CV25" s="18">
        <f t="shared" si="7"/>
        <v>55.555555555555557</v>
      </c>
      <c r="CW25" s="18">
        <f t="shared" si="7"/>
        <v>0</v>
      </c>
      <c r="CX25" s="18">
        <f t="shared" si="7"/>
        <v>55.555555555555557</v>
      </c>
      <c r="CY25" s="18">
        <f t="shared" si="7"/>
        <v>44.444444444444443</v>
      </c>
      <c r="CZ25" s="18">
        <f t="shared" si="7"/>
        <v>0</v>
      </c>
      <c r="DA25" s="18">
        <f t="shared" si="7"/>
        <v>77.777777777777786</v>
      </c>
      <c r="DB25" s="18">
        <f t="shared" si="7"/>
        <v>22.222222222222221</v>
      </c>
      <c r="DC25" s="18">
        <f t="shared" si="7"/>
        <v>0</v>
      </c>
      <c r="DD25" s="18">
        <f t="shared" si="7"/>
        <v>44.444444444444443</v>
      </c>
      <c r="DE25" s="18">
        <f t="shared" si="7"/>
        <v>55.555555555555557</v>
      </c>
      <c r="DF25" s="18">
        <f t="shared" si="7"/>
        <v>0</v>
      </c>
      <c r="DG25" s="18">
        <f t="shared" si="7"/>
        <v>44.444444444444443</v>
      </c>
      <c r="DH25" s="18">
        <f t="shared" si="7"/>
        <v>55.555555555555557</v>
      </c>
      <c r="DI25" s="18">
        <f t="shared" si="7"/>
        <v>0</v>
      </c>
      <c r="DJ25" s="18">
        <f t="shared" si="7"/>
        <v>44.444444444444443</v>
      </c>
      <c r="DK25" s="18">
        <f t="shared" si="7"/>
        <v>55.555555555555557</v>
      </c>
      <c r="DL25" s="18">
        <f t="shared" si="7"/>
        <v>0</v>
      </c>
      <c r="DM25" s="18">
        <f t="shared" si="7"/>
        <v>77.777777777777786</v>
      </c>
      <c r="DN25" s="18">
        <f t="shared" si="7"/>
        <v>22.222222222222221</v>
      </c>
      <c r="DO25" s="18">
        <f t="shared" si="7"/>
        <v>0</v>
      </c>
      <c r="DP25" s="18">
        <f t="shared" si="7"/>
        <v>44.444444444444443</v>
      </c>
      <c r="DQ25" s="18">
        <f t="shared" si="7"/>
        <v>55.555555555555557</v>
      </c>
      <c r="DR25" s="18">
        <f t="shared" si="7"/>
        <v>0</v>
      </c>
    </row>
    <row r="27" spans="1:254" x14ac:dyDescent="0.25">
      <c r="B27" s="70" t="s">
        <v>423</v>
      </c>
      <c r="C27" s="71"/>
      <c r="D27" s="71"/>
      <c r="E27" s="72"/>
      <c r="F27" s="22"/>
      <c r="G27" s="22"/>
    </row>
    <row r="28" spans="1:254" x14ac:dyDescent="0.25">
      <c r="B28" s="4" t="s">
        <v>424</v>
      </c>
      <c r="C28" s="36" t="s">
        <v>432</v>
      </c>
      <c r="D28" s="37">
        <f>E28/100*9</f>
        <v>4.75</v>
      </c>
      <c r="E28" s="37">
        <f>(C25+F25+I25+L25)/4</f>
        <v>52.777777777777779</v>
      </c>
    </row>
    <row r="29" spans="1:254" x14ac:dyDescent="0.25">
      <c r="B29" s="4" t="s">
        <v>425</v>
      </c>
      <c r="C29" s="36" t="s">
        <v>432</v>
      </c>
      <c r="D29" s="37">
        <f>E29/100*9</f>
        <v>4</v>
      </c>
      <c r="E29" s="37">
        <f>(D25+G25+J25+M25)/4</f>
        <v>44.444444444444443</v>
      </c>
    </row>
    <row r="30" spans="1:254" x14ac:dyDescent="0.25">
      <c r="B30" s="4" t="s">
        <v>426</v>
      </c>
      <c r="C30" s="36" t="s">
        <v>432</v>
      </c>
      <c r="D30" s="37">
        <f>E30/100*9</f>
        <v>0.25</v>
      </c>
      <c r="E30" s="37">
        <f>(E25+H25+K25+N25)/4</f>
        <v>2.7777777777777777</v>
      </c>
    </row>
    <row r="31" spans="1:254" x14ac:dyDescent="0.25">
      <c r="B31" s="4"/>
      <c r="C31" s="36"/>
      <c r="D31" s="34">
        <v>9</v>
      </c>
      <c r="E31" s="35">
        <f>SUM(E28:E30)</f>
        <v>100</v>
      </c>
    </row>
    <row r="32" spans="1:254" ht="15" customHeight="1" x14ac:dyDescent="0.25">
      <c r="B32" s="4"/>
      <c r="C32" s="4"/>
      <c r="D32" s="96" t="s">
        <v>692</v>
      </c>
      <c r="E32" s="97"/>
      <c r="F32" s="98" t="s">
        <v>3</v>
      </c>
      <c r="G32" s="99"/>
    </row>
    <row r="33" spans="2:14" x14ac:dyDescent="0.25">
      <c r="B33" s="4" t="s">
        <v>424</v>
      </c>
      <c r="C33" s="36" t="s">
        <v>433</v>
      </c>
      <c r="D33" s="37">
        <f>E33/100*9</f>
        <v>4.5000000000000009</v>
      </c>
      <c r="E33" s="37">
        <f>(O25+R25+U25+X25)/4</f>
        <v>50.000000000000007</v>
      </c>
      <c r="F33" s="51">
        <f>G33/100*9</f>
        <v>4</v>
      </c>
      <c r="G33" s="37">
        <f>(AA25+AD25+AG25+AJ25)/4</f>
        <v>44.444444444444443</v>
      </c>
      <c r="H33" s="69">
        <f>(D33+F33)/2</f>
        <v>4.25</v>
      </c>
    </row>
    <row r="34" spans="2:14" x14ac:dyDescent="0.25">
      <c r="B34" s="4" t="s">
        <v>425</v>
      </c>
      <c r="C34" s="36" t="s">
        <v>433</v>
      </c>
      <c r="D34" s="37">
        <f>E34/100*9</f>
        <v>4.25</v>
      </c>
      <c r="E34" s="37">
        <f>(P25+S25+V25+Y25)/4</f>
        <v>47.222222222222229</v>
      </c>
      <c r="F34" s="51">
        <f>G34/100*9</f>
        <v>4.25</v>
      </c>
      <c r="G34" s="37">
        <f>(AB25+AE25+AH25+AK25)/4</f>
        <v>47.222222222222229</v>
      </c>
      <c r="H34" s="69">
        <f>(D34+F34)/2</f>
        <v>4.25</v>
      </c>
    </row>
    <row r="35" spans="2:14" x14ac:dyDescent="0.25">
      <c r="B35" s="4" t="s">
        <v>426</v>
      </c>
      <c r="C35" s="36" t="s">
        <v>433</v>
      </c>
      <c r="D35" s="37">
        <f>E35/100*9</f>
        <v>0.25</v>
      </c>
      <c r="E35" s="37">
        <f>(Q25+T25+W25+Z25)/4</f>
        <v>2.7777777777777777</v>
      </c>
      <c r="F35" s="51">
        <v>0</v>
      </c>
      <c r="G35" s="37">
        <f>(AC25+AF25+AI25+AL25)/4</f>
        <v>8.3333333333333339</v>
      </c>
      <c r="H35" s="69"/>
    </row>
    <row r="36" spans="2:14" x14ac:dyDescent="0.25">
      <c r="B36" s="4"/>
      <c r="C36" s="36"/>
      <c r="D36" s="35">
        <v>9</v>
      </c>
      <c r="E36" s="35">
        <f>SUM(E33:E35)</f>
        <v>100</v>
      </c>
      <c r="F36" s="52">
        <v>9</v>
      </c>
      <c r="G36" s="35">
        <f>SUM(G33:G35)</f>
        <v>100</v>
      </c>
      <c r="H36" s="69">
        <f>SUM(H33:H34)</f>
        <v>8.5</v>
      </c>
    </row>
    <row r="37" spans="2:14" x14ac:dyDescent="0.25">
      <c r="B37" s="4" t="s">
        <v>424</v>
      </c>
      <c r="C37" s="36" t="s">
        <v>434</v>
      </c>
      <c r="D37" s="37">
        <f>E37/100*9</f>
        <v>4.25</v>
      </c>
      <c r="E37" s="37">
        <f>(AM25+AP25+AS25+AV25)/4</f>
        <v>47.222222222222229</v>
      </c>
    </row>
    <row r="38" spans="2:14" x14ac:dyDescent="0.25">
      <c r="B38" s="4" t="s">
        <v>425</v>
      </c>
      <c r="C38" s="36" t="s">
        <v>434</v>
      </c>
      <c r="D38" s="37">
        <f>E38/100*9</f>
        <v>3.7500000000000009</v>
      </c>
      <c r="E38" s="37">
        <f>(AN25+AQ25+AT25+AW25)/4</f>
        <v>41.666666666666671</v>
      </c>
    </row>
    <row r="39" spans="2:14" x14ac:dyDescent="0.25">
      <c r="B39" s="4" t="s">
        <v>426</v>
      </c>
      <c r="C39" s="36" t="s">
        <v>434</v>
      </c>
      <c r="D39" s="37">
        <f>E39/100*9</f>
        <v>1</v>
      </c>
      <c r="E39" s="37">
        <f>(AO25+AR25+AU25+AX25)/4</f>
        <v>11.111111111111111</v>
      </c>
    </row>
    <row r="40" spans="2:14" x14ac:dyDescent="0.25">
      <c r="B40" s="4"/>
      <c r="C40" s="40"/>
      <c r="D40" s="38">
        <v>9</v>
      </c>
      <c r="E40" s="38">
        <f>SUM(E37:E39)</f>
        <v>100.00000000000001</v>
      </c>
      <c r="F40" s="39"/>
    </row>
    <row r="41" spans="2:14" x14ac:dyDescent="0.25">
      <c r="B41" s="4"/>
      <c r="C41" s="36"/>
      <c r="D41" s="96" t="s">
        <v>156</v>
      </c>
      <c r="E41" s="97"/>
      <c r="F41" s="96" t="s">
        <v>113</v>
      </c>
      <c r="G41" s="97"/>
      <c r="H41" s="100" t="s">
        <v>171</v>
      </c>
      <c r="I41" s="101"/>
      <c r="J41" s="95" t="s">
        <v>183</v>
      </c>
      <c r="K41" s="95"/>
      <c r="L41" s="95" t="s">
        <v>114</v>
      </c>
      <c r="M41" s="95"/>
    </row>
    <row r="42" spans="2:14" x14ac:dyDescent="0.25">
      <c r="B42" s="4" t="s">
        <v>424</v>
      </c>
      <c r="C42" s="36" t="s">
        <v>435</v>
      </c>
      <c r="D42" s="37">
        <f>E42/100*9</f>
        <v>5</v>
      </c>
      <c r="E42" s="37">
        <f>(AY25+BB25+BE25+BH25)/4</f>
        <v>55.555555555555557</v>
      </c>
      <c r="F42" s="37">
        <f>G42/100*9</f>
        <v>4.75</v>
      </c>
      <c r="G42" s="37">
        <f>(BK25+BN25+BQ25+BT25)/4</f>
        <v>52.777777777777779</v>
      </c>
      <c r="H42" s="37">
        <f>I42/100*9</f>
        <v>4.25</v>
      </c>
      <c r="I42" s="37">
        <f>(BW25+BZ25+CC25+CF25)/4</f>
        <v>47.222222222222221</v>
      </c>
      <c r="J42" s="37">
        <f>K42/100*9</f>
        <v>4.7499999999999991</v>
      </c>
      <c r="K42" s="37">
        <f>(CI25+CL25+CO25+CR25)/4</f>
        <v>52.777777777777771</v>
      </c>
      <c r="L42" s="37">
        <f>M42/100*9</f>
        <v>5</v>
      </c>
      <c r="M42" s="37">
        <f>(CU25+CX25+DA25+DD25)/4</f>
        <v>55.555555555555557</v>
      </c>
      <c r="N42" s="69">
        <f>(D42+F42+H42+J42+L42)/5</f>
        <v>4.75</v>
      </c>
    </row>
    <row r="43" spans="2:14" x14ac:dyDescent="0.25">
      <c r="B43" s="4" t="s">
        <v>425</v>
      </c>
      <c r="C43" s="36" t="s">
        <v>435</v>
      </c>
      <c r="D43" s="37">
        <f>E43/100*9</f>
        <v>4</v>
      </c>
      <c r="E43" s="37">
        <f>(AZ25+BC25+BF25+BI25)/4</f>
        <v>44.44444444444445</v>
      </c>
      <c r="F43" s="37">
        <f>G43/100*9</f>
        <v>4.25</v>
      </c>
      <c r="G43" s="37">
        <f>(BL25+BO25+BR25+BU25)/4</f>
        <v>47.222222222222221</v>
      </c>
      <c r="H43" s="37">
        <f>I43/100*9</f>
        <v>4.7500000000000009</v>
      </c>
      <c r="I43" s="37">
        <f>(BX25+CA25+CD25+CG25)/4</f>
        <v>52.777777777777786</v>
      </c>
      <c r="J43" s="37">
        <f>K43/100*9</f>
        <v>4.25</v>
      </c>
      <c r="K43" s="37">
        <f>(CJ25+CM25+CP25+CS25)/4</f>
        <v>47.222222222222229</v>
      </c>
      <c r="L43" s="37">
        <f>M43/100*9</f>
        <v>4</v>
      </c>
      <c r="M43" s="37">
        <f>(CV25+CY25+DB25+DE25)/4</f>
        <v>44.444444444444443</v>
      </c>
      <c r="N43" s="69">
        <f>(D43+F43+H43+J43+L43)/5</f>
        <v>4.25</v>
      </c>
    </row>
    <row r="44" spans="2:14" x14ac:dyDescent="0.25">
      <c r="B44" s="4" t="s">
        <v>426</v>
      </c>
      <c r="C44" s="36" t="s">
        <v>435</v>
      </c>
      <c r="D44" s="3">
        <f>E44/100*9</f>
        <v>0</v>
      </c>
      <c r="E44" s="37">
        <f>(BA25+BD25+BG25+BJ25)/4</f>
        <v>0</v>
      </c>
      <c r="F44" s="3">
        <f>G44/100*9</f>
        <v>0</v>
      </c>
      <c r="G44" s="37">
        <f>(BM25+BP25+BS25+BV25)/4</f>
        <v>0</v>
      </c>
      <c r="H44" s="37">
        <f>I44/100*9</f>
        <v>0</v>
      </c>
      <c r="I44" s="37">
        <f>(BY25+CB25+CE25+CH25)/4</f>
        <v>0</v>
      </c>
      <c r="J44" s="37">
        <f>K44/100*9</f>
        <v>0</v>
      </c>
      <c r="K44" s="33">
        <f>(CK25+CN25+CQ25+CT25)/4</f>
        <v>0</v>
      </c>
      <c r="L44" s="37">
        <f>M44/100*9</f>
        <v>0</v>
      </c>
      <c r="M44" s="37">
        <f>(CW25+CZ25+DC25+DF25)/4</f>
        <v>0</v>
      </c>
    </row>
    <row r="45" spans="2:14" x14ac:dyDescent="0.25">
      <c r="B45" s="4"/>
      <c r="C45" s="36"/>
      <c r="D45" s="35">
        <v>9</v>
      </c>
      <c r="E45" s="34">
        <f>SUM(E42:E44)</f>
        <v>100</v>
      </c>
      <c r="F45" s="35">
        <v>9</v>
      </c>
      <c r="G45" s="34">
        <f t="shared" ref="G45:K45" si="8">SUM(G42:G44)</f>
        <v>100</v>
      </c>
      <c r="H45" s="35">
        <v>9</v>
      </c>
      <c r="I45" s="34">
        <f t="shared" si="8"/>
        <v>100</v>
      </c>
      <c r="J45" s="34">
        <v>9</v>
      </c>
      <c r="K45" s="34">
        <f t="shared" si="8"/>
        <v>100</v>
      </c>
      <c r="L45" s="35">
        <v>9</v>
      </c>
      <c r="M45" s="35">
        <f>SUM(M42:M44)</f>
        <v>100</v>
      </c>
      <c r="N45" s="69">
        <f>SUM(N42:N43)</f>
        <v>9</v>
      </c>
    </row>
    <row r="46" spans="2:14" x14ac:dyDescent="0.25">
      <c r="B46" s="4" t="s">
        <v>424</v>
      </c>
      <c r="C46" s="36" t="s">
        <v>436</v>
      </c>
      <c r="D46" s="37">
        <f>E46/100*9</f>
        <v>4.7500000000000009</v>
      </c>
      <c r="E46" s="37">
        <f>(DG25+DJ25+DM25+DP25)/4</f>
        <v>52.777777777777786</v>
      </c>
    </row>
    <row r="47" spans="2:14" x14ac:dyDescent="0.25">
      <c r="B47" s="4" t="s">
        <v>425</v>
      </c>
      <c r="C47" s="36" t="s">
        <v>436</v>
      </c>
      <c r="D47" s="37">
        <f>E47/100*9</f>
        <v>4.25</v>
      </c>
      <c r="E47" s="37">
        <f>(DH25+DK25+DN25+DQ25)/4</f>
        <v>47.222222222222229</v>
      </c>
    </row>
    <row r="48" spans="2:14" x14ac:dyDescent="0.25">
      <c r="B48" s="4" t="s">
        <v>426</v>
      </c>
      <c r="C48" s="36" t="s">
        <v>436</v>
      </c>
      <c r="D48" s="53">
        <f>E48/100*9</f>
        <v>0</v>
      </c>
      <c r="E48" s="37">
        <f>(DI25+DL25+DO25+DR25)/4</f>
        <v>0</v>
      </c>
    </row>
    <row r="49" spans="2:5" x14ac:dyDescent="0.25">
      <c r="B49" s="4"/>
      <c r="C49" s="36"/>
      <c r="D49" s="34">
        <v>9</v>
      </c>
      <c r="E49" s="34">
        <f>SUM(E46:E48)</f>
        <v>100.00000000000001</v>
      </c>
    </row>
  </sheetData>
  <mergeCells count="109">
    <mergeCell ref="D41:E41"/>
    <mergeCell ref="F32:G32"/>
    <mergeCell ref="B27:E27"/>
    <mergeCell ref="DP2:DQ2"/>
    <mergeCell ref="D32:E32"/>
    <mergeCell ref="J41:K41"/>
    <mergeCell ref="L41:M41"/>
    <mergeCell ref="H41:I41"/>
    <mergeCell ref="F41:G41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4:B24"/>
    <mergeCell ref="A25:B2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B55"/>
  <sheetViews>
    <sheetView tabSelected="1" zoomScale="85" zoomScaleNormal="85" workbookViewId="0">
      <selection activeCell="D38" sqref="D38:E38"/>
    </sheetView>
  </sheetViews>
  <sheetFormatPr defaultRowHeight="15" x14ac:dyDescent="0.25"/>
  <cols>
    <col min="2" max="2" width="30.28515625" customWidth="1"/>
    <col min="48" max="77" width="9.140625" style="64"/>
    <col min="123" max="137" width="9.140625" style="64"/>
  </cols>
  <sheetData>
    <row r="1" spans="1:254" ht="15.75" x14ac:dyDescent="0.25">
      <c r="A1" s="6" t="s">
        <v>151</v>
      </c>
      <c r="B1" s="14" t="s">
        <v>270</v>
      </c>
      <c r="C1" s="15">
        <v>1</v>
      </c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4" t="s">
        <v>687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7"/>
      <c r="S2" s="7"/>
      <c r="T2" s="7"/>
      <c r="U2" s="7"/>
      <c r="V2" s="7"/>
      <c r="FI2" s="75" t="s">
        <v>663</v>
      </c>
      <c r="FJ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1" t="s">
        <v>0</v>
      </c>
      <c r="B4" s="91" t="s">
        <v>1</v>
      </c>
      <c r="C4" s="92" t="s">
        <v>56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102" t="s">
        <v>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4"/>
      <c r="BK4" s="113" t="s">
        <v>85</v>
      </c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05" t="s">
        <v>112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7"/>
      <c r="EW4" s="95" t="s">
        <v>135</v>
      </c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</row>
    <row r="5" spans="1:254" ht="15.75" customHeight="1" x14ac:dyDescent="0.25">
      <c r="A5" s="91"/>
      <c r="B5" s="91"/>
      <c r="C5" s="85" t="s">
        <v>693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55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3" t="s">
        <v>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108" t="s">
        <v>322</v>
      </c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9" t="s">
        <v>323</v>
      </c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85" t="s">
        <v>156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1" t="s">
        <v>623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171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110" t="s">
        <v>183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81" t="s">
        <v>114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3" t="s">
        <v>136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75" hidden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1"/>
      <c r="B11" s="91"/>
      <c r="C11" s="85" t="s">
        <v>271</v>
      </c>
      <c r="D11" s="85" t="s">
        <v>5</v>
      </c>
      <c r="E11" s="85" t="s">
        <v>6</v>
      </c>
      <c r="F11" s="85" t="s">
        <v>310</v>
      </c>
      <c r="G11" s="85" t="s">
        <v>7</v>
      </c>
      <c r="H11" s="85" t="s">
        <v>8</v>
      </c>
      <c r="I11" s="85" t="s">
        <v>272</v>
      </c>
      <c r="J11" s="85" t="s">
        <v>9</v>
      </c>
      <c r="K11" s="85" t="s">
        <v>10</v>
      </c>
      <c r="L11" s="85" t="s">
        <v>273</v>
      </c>
      <c r="M11" s="85" t="s">
        <v>9</v>
      </c>
      <c r="N11" s="85" t="s">
        <v>10</v>
      </c>
      <c r="O11" s="85" t="s">
        <v>274</v>
      </c>
      <c r="P11" s="85" t="s">
        <v>11</v>
      </c>
      <c r="Q11" s="85" t="s">
        <v>4</v>
      </c>
      <c r="R11" s="85" t="s">
        <v>275</v>
      </c>
      <c r="S11" s="85"/>
      <c r="T11" s="85"/>
      <c r="U11" s="85" t="s">
        <v>582</v>
      </c>
      <c r="V11" s="85"/>
      <c r="W11" s="85"/>
      <c r="X11" s="85" t="s">
        <v>583</v>
      </c>
      <c r="Y11" s="85"/>
      <c r="Z11" s="85"/>
      <c r="AA11" s="83" t="s">
        <v>584</v>
      </c>
      <c r="AB11" s="83"/>
      <c r="AC11" s="83"/>
      <c r="AD11" s="85" t="s">
        <v>276</v>
      </c>
      <c r="AE11" s="85"/>
      <c r="AF11" s="85"/>
      <c r="AG11" s="85" t="s">
        <v>277</v>
      </c>
      <c r="AH11" s="85"/>
      <c r="AI11" s="85"/>
      <c r="AJ11" s="83" t="s">
        <v>278</v>
      </c>
      <c r="AK11" s="83"/>
      <c r="AL11" s="83"/>
      <c r="AM11" s="85" t="s">
        <v>279</v>
      </c>
      <c r="AN11" s="85"/>
      <c r="AO11" s="85"/>
      <c r="AP11" s="85" t="s">
        <v>280</v>
      </c>
      <c r="AQ11" s="85"/>
      <c r="AR11" s="85"/>
      <c r="AS11" s="85" t="s">
        <v>281</v>
      </c>
      <c r="AT11" s="85"/>
      <c r="AU11" s="85"/>
      <c r="AV11" s="109" t="s">
        <v>282</v>
      </c>
      <c r="AW11" s="109"/>
      <c r="AX11" s="109"/>
      <c r="AY11" s="109" t="s">
        <v>311</v>
      </c>
      <c r="AZ11" s="109"/>
      <c r="BA11" s="109"/>
      <c r="BB11" s="109" t="s">
        <v>283</v>
      </c>
      <c r="BC11" s="109"/>
      <c r="BD11" s="109"/>
      <c r="BE11" s="109" t="s">
        <v>606</v>
      </c>
      <c r="BF11" s="109"/>
      <c r="BG11" s="109"/>
      <c r="BH11" s="109" t="s">
        <v>284</v>
      </c>
      <c r="BI11" s="109"/>
      <c r="BJ11" s="109"/>
      <c r="BK11" s="108" t="s">
        <v>285</v>
      </c>
      <c r="BL11" s="108"/>
      <c r="BM11" s="108"/>
      <c r="BN11" s="108" t="s">
        <v>312</v>
      </c>
      <c r="BO11" s="108"/>
      <c r="BP11" s="108"/>
      <c r="BQ11" s="108" t="s">
        <v>286</v>
      </c>
      <c r="BR11" s="108"/>
      <c r="BS11" s="108"/>
      <c r="BT11" s="108" t="s">
        <v>287</v>
      </c>
      <c r="BU11" s="108"/>
      <c r="BV11" s="108"/>
      <c r="BW11" s="108" t="s">
        <v>288</v>
      </c>
      <c r="BX11" s="108"/>
      <c r="BY11" s="108"/>
      <c r="BZ11" s="83" t="s">
        <v>289</v>
      </c>
      <c r="CA11" s="83"/>
      <c r="CB11" s="83"/>
      <c r="CC11" s="83" t="s">
        <v>313</v>
      </c>
      <c r="CD11" s="83"/>
      <c r="CE11" s="83"/>
      <c r="CF11" s="83" t="s">
        <v>290</v>
      </c>
      <c r="CG11" s="83"/>
      <c r="CH11" s="83"/>
      <c r="CI11" s="83" t="s">
        <v>291</v>
      </c>
      <c r="CJ11" s="83"/>
      <c r="CK11" s="83"/>
      <c r="CL11" s="83" t="s">
        <v>292</v>
      </c>
      <c r="CM11" s="83"/>
      <c r="CN11" s="83"/>
      <c r="CO11" s="83" t="s">
        <v>293</v>
      </c>
      <c r="CP11" s="83"/>
      <c r="CQ11" s="83"/>
      <c r="CR11" s="83" t="s">
        <v>294</v>
      </c>
      <c r="CS11" s="83"/>
      <c r="CT11" s="83"/>
      <c r="CU11" s="83" t="s">
        <v>295</v>
      </c>
      <c r="CV11" s="83"/>
      <c r="CW11" s="83"/>
      <c r="CX11" s="83" t="s">
        <v>296</v>
      </c>
      <c r="CY11" s="83"/>
      <c r="CZ11" s="83"/>
      <c r="DA11" s="83" t="s">
        <v>297</v>
      </c>
      <c r="DB11" s="83"/>
      <c r="DC11" s="83"/>
      <c r="DD11" s="83" t="s">
        <v>298</v>
      </c>
      <c r="DE11" s="83"/>
      <c r="DF11" s="83"/>
      <c r="DG11" s="83" t="s">
        <v>314</v>
      </c>
      <c r="DH11" s="83"/>
      <c r="DI11" s="83"/>
      <c r="DJ11" s="83" t="s">
        <v>299</v>
      </c>
      <c r="DK11" s="83"/>
      <c r="DL11" s="83"/>
      <c r="DM11" s="83" t="s">
        <v>300</v>
      </c>
      <c r="DN11" s="83"/>
      <c r="DO11" s="83"/>
      <c r="DP11" s="83" t="s">
        <v>301</v>
      </c>
      <c r="DQ11" s="83"/>
      <c r="DR11" s="83"/>
      <c r="DS11" s="108" t="s">
        <v>302</v>
      </c>
      <c r="DT11" s="108"/>
      <c r="DU11" s="108"/>
      <c r="DV11" s="108" t="s">
        <v>303</v>
      </c>
      <c r="DW11" s="108"/>
      <c r="DX11" s="108"/>
      <c r="DY11" s="108" t="s">
        <v>304</v>
      </c>
      <c r="DZ11" s="108"/>
      <c r="EA11" s="108"/>
      <c r="EB11" s="108" t="s">
        <v>305</v>
      </c>
      <c r="EC11" s="108"/>
      <c r="ED11" s="108"/>
      <c r="EE11" s="108" t="s">
        <v>315</v>
      </c>
      <c r="EF11" s="108"/>
      <c r="EG11" s="108"/>
      <c r="EH11" s="83" t="s">
        <v>316</v>
      </c>
      <c r="EI11" s="83"/>
      <c r="EJ11" s="83"/>
      <c r="EK11" s="83" t="s">
        <v>317</v>
      </c>
      <c r="EL11" s="83"/>
      <c r="EM11" s="83"/>
      <c r="EN11" s="83" t="s">
        <v>318</v>
      </c>
      <c r="EO11" s="83"/>
      <c r="EP11" s="83"/>
      <c r="EQ11" s="83" t="s">
        <v>319</v>
      </c>
      <c r="ER11" s="83"/>
      <c r="ES11" s="83"/>
      <c r="ET11" s="83" t="s">
        <v>320</v>
      </c>
      <c r="EU11" s="83"/>
      <c r="EV11" s="83"/>
      <c r="EW11" s="83" t="s">
        <v>306</v>
      </c>
      <c r="EX11" s="83"/>
      <c r="EY11" s="83"/>
      <c r="EZ11" s="83" t="s">
        <v>321</v>
      </c>
      <c r="FA11" s="83"/>
      <c r="FB11" s="83"/>
      <c r="FC11" s="83" t="s">
        <v>307</v>
      </c>
      <c r="FD11" s="83"/>
      <c r="FE11" s="83"/>
      <c r="FF11" s="83" t="s">
        <v>308</v>
      </c>
      <c r="FG11" s="83"/>
      <c r="FH11" s="83"/>
      <c r="FI11" s="83" t="s">
        <v>309</v>
      </c>
      <c r="FJ11" s="83"/>
      <c r="FK11" s="83"/>
    </row>
    <row r="12" spans="1:254" ht="79.5" customHeight="1" x14ac:dyDescent="0.25">
      <c r="A12" s="91"/>
      <c r="B12" s="91"/>
      <c r="C12" s="90" t="s">
        <v>564</v>
      </c>
      <c r="D12" s="90"/>
      <c r="E12" s="90"/>
      <c r="F12" s="90" t="s">
        <v>568</v>
      </c>
      <c r="G12" s="90"/>
      <c r="H12" s="90"/>
      <c r="I12" s="90" t="s">
        <v>572</v>
      </c>
      <c r="J12" s="90"/>
      <c r="K12" s="90"/>
      <c r="L12" s="90" t="s">
        <v>576</v>
      </c>
      <c r="M12" s="90"/>
      <c r="N12" s="90"/>
      <c r="O12" s="90" t="s">
        <v>578</v>
      </c>
      <c r="P12" s="90"/>
      <c r="Q12" s="90"/>
      <c r="R12" s="90" t="s">
        <v>581</v>
      </c>
      <c r="S12" s="90"/>
      <c r="T12" s="90"/>
      <c r="U12" s="90" t="s">
        <v>328</v>
      </c>
      <c r="V12" s="90"/>
      <c r="W12" s="90"/>
      <c r="X12" s="90" t="s">
        <v>331</v>
      </c>
      <c r="Y12" s="90"/>
      <c r="Z12" s="90"/>
      <c r="AA12" s="90" t="s">
        <v>585</v>
      </c>
      <c r="AB12" s="90"/>
      <c r="AC12" s="90"/>
      <c r="AD12" s="90" t="s">
        <v>589</v>
      </c>
      <c r="AE12" s="90"/>
      <c r="AF12" s="90"/>
      <c r="AG12" s="90" t="s">
        <v>590</v>
      </c>
      <c r="AH12" s="90"/>
      <c r="AI12" s="90"/>
      <c r="AJ12" s="90" t="s">
        <v>594</v>
      </c>
      <c r="AK12" s="90"/>
      <c r="AL12" s="90"/>
      <c r="AM12" s="90" t="s">
        <v>598</v>
      </c>
      <c r="AN12" s="90"/>
      <c r="AO12" s="90"/>
      <c r="AP12" s="90" t="s">
        <v>602</v>
      </c>
      <c r="AQ12" s="90"/>
      <c r="AR12" s="90"/>
      <c r="AS12" s="90" t="s">
        <v>603</v>
      </c>
      <c r="AT12" s="90"/>
      <c r="AU12" s="90"/>
      <c r="AV12" s="111" t="s">
        <v>607</v>
      </c>
      <c r="AW12" s="111"/>
      <c r="AX12" s="111"/>
      <c r="AY12" s="111" t="s">
        <v>608</v>
      </c>
      <c r="AZ12" s="111"/>
      <c r="BA12" s="111"/>
      <c r="BB12" s="111" t="s">
        <v>609</v>
      </c>
      <c r="BC12" s="111"/>
      <c r="BD12" s="111"/>
      <c r="BE12" s="111" t="s">
        <v>610</v>
      </c>
      <c r="BF12" s="111"/>
      <c r="BG12" s="111"/>
      <c r="BH12" s="111" t="s">
        <v>611</v>
      </c>
      <c r="BI12" s="111"/>
      <c r="BJ12" s="111"/>
      <c r="BK12" s="111" t="s">
        <v>344</v>
      </c>
      <c r="BL12" s="111"/>
      <c r="BM12" s="111"/>
      <c r="BN12" s="111" t="s">
        <v>346</v>
      </c>
      <c r="BO12" s="111"/>
      <c r="BP12" s="111"/>
      <c r="BQ12" s="111" t="s">
        <v>615</v>
      </c>
      <c r="BR12" s="111"/>
      <c r="BS12" s="111"/>
      <c r="BT12" s="111" t="s">
        <v>616</v>
      </c>
      <c r="BU12" s="111"/>
      <c r="BV12" s="111"/>
      <c r="BW12" s="111" t="s">
        <v>617</v>
      </c>
      <c r="BX12" s="111"/>
      <c r="BY12" s="111"/>
      <c r="BZ12" s="90" t="s">
        <v>618</v>
      </c>
      <c r="CA12" s="90"/>
      <c r="CB12" s="90"/>
      <c r="CC12" s="90" t="s">
        <v>356</v>
      </c>
      <c r="CD12" s="90"/>
      <c r="CE12" s="90"/>
      <c r="CF12" s="112" t="s">
        <v>359</v>
      </c>
      <c r="CG12" s="112"/>
      <c r="CH12" s="112"/>
      <c r="CI12" s="90" t="s">
        <v>363</v>
      </c>
      <c r="CJ12" s="90"/>
      <c r="CK12" s="90"/>
      <c r="CL12" s="90" t="s">
        <v>661</v>
      </c>
      <c r="CM12" s="90"/>
      <c r="CN12" s="90"/>
      <c r="CO12" s="90" t="s">
        <v>369</v>
      </c>
      <c r="CP12" s="90"/>
      <c r="CQ12" s="90"/>
      <c r="CR12" s="112" t="s">
        <v>372</v>
      </c>
      <c r="CS12" s="112"/>
      <c r="CT12" s="112"/>
      <c r="CU12" s="90" t="s">
        <v>375</v>
      </c>
      <c r="CV12" s="90"/>
      <c r="CW12" s="90"/>
      <c r="CX12" s="90" t="s">
        <v>377</v>
      </c>
      <c r="CY12" s="90"/>
      <c r="CZ12" s="90"/>
      <c r="DA12" s="90" t="s">
        <v>381</v>
      </c>
      <c r="DB12" s="90"/>
      <c r="DC12" s="90"/>
      <c r="DD12" s="112" t="s">
        <v>385</v>
      </c>
      <c r="DE12" s="112"/>
      <c r="DF12" s="112"/>
      <c r="DG12" s="112" t="s">
        <v>387</v>
      </c>
      <c r="DH12" s="112"/>
      <c r="DI12" s="112"/>
      <c r="DJ12" s="112" t="s">
        <v>391</v>
      </c>
      <c r="DK12" s="112"/>
      <c r="DL12" s="112"/>
      <c r="DM12" s="112" t="s">
        <v>395</v>
      </c>
      <c r="DN12" s="112"/>
      <c r="DO12" s="112"/>
      <c r="DP12" s="112" t="s">
        <v>399</v>
      </c>
      <c r="DQ12" s="112"/>
      <c r="DR12" s="112"/>
      <c r="DS12" s="114" t="s">
        <v>402</v>
      </c>
      <c r="DT12" s="114"/>
      <c r="DU12" s="114"/>
      <c r="DV12" s="114" t="s">
        <v>405</v>
      </c>
      <c r="DW12" s="114"/>
      <c r="DX12" s="114"/>
      <c r="DY12" s="114" t="s">
        <v>409</v>
      </c>
      <c r="DZ12" s="114"/>
      <c r="EA12" s="114"/>
      <c r="EB12" s="114" t="s">
        <v>411</v>
      </c>
      <c r="EC12" s="114"/>
      <c r="ED12" s="114"/>
      <c r="EE12" s="114" t="s">
        <v>627</v>
      </c>
      <c r="EF12" s="114"/>
      <c r="EG12" s="114"/>
      <c r="EH12" s="112" t="s">
        <v>413</v>
      </c>
      <c r="EI12" s="112"/>
      <c r="EJ12" s="112"/>
      <c r="EK12" s="112" t="s">
        <v>415</v>
      </c>
      <c r="EL12" s="112"/>
      <c r="EM12" s="112"/>
      <c r="EN12" s="112" t="s">
        <v>636</v>
      </c>
      <c r="EO12" s="112"/>
      <c r="EP12" s="112"/>
      <c r="EQ12" s="112" t="s">
        <v>638</v>
      </c>
      <c r="ER12" s="112"/>
      <c r="ES12" s="112"/>
      <c r="ET12" s="112" t="s">
        <v>417</v>
      </c>
      <c r="EU12" s="112"/>
      <c r="EV12" s="112"/>
      <c r="EW12" s="112" t="s">
        <v>418</v>
      </c>
      <c r="EX12" s="112"/>
      <c r="EY12" s="112"/>
      <c r="EZ12" s="112" t="s">
        <v>642</v>
      </c>
      <c r="FA12" s="112"/>
      <c r="FB12" s="112"/>
      <c r="FC12" s="112" t="s">
        <v>646</v>
      </c>
      <c r="FD12" s="112"/>
      <c r="FE12" s="112"/>
      <c r="FF12" s="112" t="s">
        <v>648</v>
      </c>
      <c r="FG12" s="112"/>
      <c r="FH12" s="112"/>
      <c r="FI12" s="112" t="s">
        <v>652</v>
      </c>
      <c r="FJ12" s="112"/>
      <c r="FK12" s="112"/>
    </row>
    <row r="13" spans="1:254" ht="180.75" x14ac:dyDescent="0.25">
      <c r="A13" s="91"/>
      <c r="B13" s="91"/>
      <c r="C13" s="43" t="s">
        <v>566</v>
      </c>
      <c r="D13" s="43" t="s">
        <v>565</v>
      </c>
      <c r="E13" s="43" t="s">
        <v>567</v>
      </c>
      <c r="F13" s="43" t="s">
        <v>569</v>
      </c>
      <c r="G13" s="43" t="s">
        <v>570</v>
      </c>
      <c r="H13" s="43" t="s">
        <v>571</v>
      </c>
      <c r="I13" s="43" t="s">
        <v>573</v>
      </c>
      <c r="J13" s="43" t="s">
        <v>574</v>
      </c>
      <c r="K13" s="43" t="s">
        <v>575</v>
      </c>
      <c r="L13" s="43" t="s">
        <v>577</v>
      </c>
      <c r="M13" s="43" t="s">
        <v>325</v>
      </c>
      <c r="N13" s="43" t="s">
        <v>190</v>
      </c>
      <c r="O13" s="43" t="s">
        <v>579</v>
      </c>
      <c r="P13" s="43" t="s">
        <v>580</v>
      </c>
      <c r="Q13" s="43" t="s">
        <v>324</v>
      </c>
      <c r="R13" s="43" t="s">
        <v>82</v>
      </c>
      <c r="S13" s="43" t="s">
        <v>83</v>
      </c>
      <c r="T13" s="43" t="s">
        <v>200</v>
      </c>
      <c r="U13" s="43" t="s">
        <v>329</v>
      </c>
      <c r="V13" s="43" t="s">
        <v>330</v>
      </c>
      <c r="W13" s="43" t="s">
        <v>68</v>
      </c>
      <c r="X13" s="43" t="s">
        <v>332</v>
      </c>
      <c r="Y13" s="43" t="s">
        <v>333</v>
      </c>
      <c r="Z13" s="43" t="s">
        <v>334</v>
      </c>
      <c r="AA13" s="43" t="s">
        <v>586</v>
      </c>
      <c r="AB13" s="43" t="s">
        <v>587</v>
      </c>
      <c r="AC13" s="43" t="s">
        <v>588</v>
      </c>
      <c r="AD13" s="43" t="s">
        <v>82</v>
      </c>
      <c r="AE13" s="43" t="s">
        <v>338</v>
      </c>
      <c r="AF13" s="43" t="s">
        <v>84</v>
      </c>
      <c r="AG13" s="43" t="s">
        <v>591</v>
      </c>
      <c r="AH13" s="43" t="s">
        <v>592</v>
      </c>
      <c r="AI13" s="43" t="s">
        <v>593</v>
      </c>
      <c r="AJ13" s="43" t="s">
        <v>595</v>
      </c>
      <c r="AK13" s="43" t="s">
        <v>596</v>
      </c>
      <c r="AL13" s="43" t="s">
        <v>597</v>
      </c>
      <c r="AM13" s="43" t="s">
        <v>599</v>
      </c>
      <c r="AN13" s="43" t="s">
        <v>600</v>
      </c>
      <c r="AO13" s="43" t="s">
        <v>601</v>
      </c>
      <c r="AP13" s="43" t="s">
        <v>209</v>
      </c>
      <c r="AQ13" s="43" t="s">
        <v>210</v>
      </c>
      <c r="AR13" s="43" t="s">
        <v>200</v>
      </c>
      <c r="AS13" s="43" t="s">
        <v>604</v>
      </c>
      <c r="AT13" s="43" t="s">
        <v>339</v>
      </c>
      <c r="AU13" s="43" t="s">
        <v>605</v>
      </c>
      <c r="AV13" s="68" t="s">
        <v>82</v>
      </c>
      <c r="AW13" s="68" t="s">
        <v>83</v>
      </c>
      <c r="AX13" s="68" t="s">
        <v>200</v>
      </c>
      <c r="AY13" s="68" t="s">
        <v>71</v>
      </c>
      <c r="AZ13" s="68" t="s">
        <v>268</v>
      </c>
      <c r="BA13" s="68" t="s">
        <v>73</v>
      </c>
      <c r="BB13" s="68" t="s">
        <v>340</v>
      </c>
      <c r="BC13" s="68" t="s">
        <v>341</v>
      </c>
      <c r="BD13" s="68" t="s">
        <v>342</v>
      </c>
      <c r="BE13" s="68" t="s">
        <v>335</v>
      </c>
      <c r="BF13" s="68" t="s">
        <v>336</v>
      </c>
      <c r="BG13" s="68" t="s">
        <v>337</v>
      </c>
      <c r="BH13" s="68" t="s">
        <v>368</v>
      </c>
      <c r="BI13" s="68" t="s">
        <v>210</v>
      </c>
      <c r="BJ13" s="68" t="s">
        <v>343</v>
      </c>
      <c r="BK13" s="68" t="s">
        <v>345</v>
      </c>
      <c r="BL13" s="68" t="s">
        <v>248</v>
      </c>
      <c r="BM13" s="68" t="s">
        <v>247</v>
      </c>
      <c r="BN13" s="68" t="s">
        <v>612</v>
      </c>
      <c r="BO13" s="68" t="s">
        <v>613</v>
      </c>
      <c r="BP13" s="68" t="s">
        <v>614</v>
      </c>
      <c r="BQ13" s="68" t="s">
        <v>347</v>
      </c>
      <c r="BR13" s="68" t="s">
        <v>348</v>
      </c>
      <c r="BS13" s="68" t="s">
        <v>215</v>
      </c>
      <c r="BT13" s="68" t="s">
        <v>349</v>
      </c>
      <c r="BU13" s="68" t="s">
        <v>350</v>
      </c>
      <c r="BV13" s="68" t="s">
        <v>351</v>
      </c>
      <c r="BW13" s="68" t="s">
        <v>352</v>
      </c>
      <c r="BX13" s="68" t="s">
        <v>353</v>
      </c>
      <c r="BY13" s="68" t="s">
        <v>354</v>
      </c>
      <c r="BZ13" s="43" t="s">
        <v>94</v>
      </c>
      <c r="CA13" s="43" t="s">
        <v>95</v>
      </c>
      <c r="CB13" s="43" t="s">
        <v>355</v>
      </c>
      <c r="CC13" s="43" t="s">
        <v>357</v>
      </c>
      <c r="CD13" s="43" t="s">
        <v>264</v>
      </c>
      <c r="CE13" s="43" t="s">
        <v>358</v>
      </c>
      <c r="CF13" s="44" t="s">
        <v>360</v>
      </c>
      <c r="CG13" s="44" t="s">
        <v>361</v>
      </c>
      <c r="CH13" s="44" t="s">
        <v>362</v>
      </c>
      <c r="CI13" s="43" t="s">
        <v>364</v>
      </c>
      <c r="CJ13" s="43" t="s">
        <v>365</v>
      </c>
      <c r="CK13" s="43" t="s">
        <v>366</v>
      </c>
      <c r="CL13" s="43" t="s">
        <v>367</v>
      </c>
      <c r="CM13" s="43" t="s">
        <v>619</v>
      </c>
      <c r="CN13" s="43" t="s">
        <v>620</v>
      </c>
      <c r="CO13" s="43" t="s">
        <v>370</v>
      </c>
      <c r="CP13" s="43" t="s">
        <v>205</v>
      </c>
      <c r="CQ13" s="43" t="s">
        <v>96</v>
      </c>
      <c r="CR13" s="44" t="s">
        <v>373</v>
      </c>
      <c r="CS13" s="44" t="s">
        <v>119</v>
      </c>
      <c r="CT13" s="44" t="s">
        <v>374</v>
      </c>
      <c r="CU13" s="43" t="s">
        <v>376</v>
      </c>
      <c r="CV13" s="43" t="s">
        <v>621</v>
      </c>
      <c r="CW13" s="43" t="s">
        <v>622</v>
      </c>
      <c r="CX13" s="43" t="s">
        <v>378</v>
      </c>
      <c r="CY13" s="43" t="s">
        <v>379</v>
      </c>
      <c r="CZ13" s="43" t="s">
        <v>380</v>
      </c>
      <c r="DA13" s="43" t="s">
        <v>382</v>
      </c>
      <c r="DB13" s="43" t="s">
        <v>383</v>
      </c>
      <c r="DC13" s="43" t="s">
        <v>384</v>
      </c>
      <c r="DD13" s="44" t="s">
        <v>364</v>
      </c>
      <c r="DE13" s="44" t="s">
        <v>386</v>
      </c>
      <c r="DF13" s="44" t="s">
        <v>371</v>
      </c>
      <c r="DG13" s="44" t="s">
        <v>388</v>
      </c>
      <c r="DH13" s="44" t="s">
        <v>389</v>
      </c>
      <c r="DI13" s="44" t="s">
        <v>390</v>
      </c>
      <c r="DJ13" s="44" t="s">
        <v>392</v>
      </c>
      <c r="DK13" s="44" t="s">
        <v>393</v>
      </c>
      <c r="DL13" s="44" t="s">
        <v>394</v>
      </c>
      <c r="DM13" s="44" t="s">
        <v>396</v>
      </c>
      <c r="DN13" s="44" t="s">
        <v>397</v>
      </c>
      <c r="DO13" s="44" t="s">
        <v>398</v>
      </c>
      <c r="DP13" s="44" t="s">
        <v>664</v>
      </c>
      <c r="DQ13" s="44" t="s">
        <v>400</v>
      </c>
      <c r="DR13" s="44" t="s">
        <v>401</v>
      </c>
      <c r="DS13" s="66" t="s">
        <v>403</v>
      </c>
      <c r="DT13" s="66" t="s">
        <v>404</v>
      </c>
      <c r="DU13" s="66" t="s">
        <v>231</v>
      </c>
      <c r="DV13" s="66" t="s">
        <v>406</v>
      </c>
      <c r="DW13" s="66" t="s">
        <v>407</v>
      </c>
      <c r="DX13" s="66" t="s">
        <v>408</v>
      </c>
      <c r="DY13" s="66" t="s">
        <v>327</v>
      </c>
      <c r="DZ13" s="66" t="s">
        <v>410</v>
      </c>
      <c r="EA13" s="66" t="s">
        <v>624</v>
      </c>
      <c r="EB13" s="66" t="s">
        <v>412</v>
      </c>
      <c r="EC13" s="66" t="s">
        <v>625</v>
      </c>
      <c r="ED13" s="66" t="s">
        <v>626</v>
      </c>
      <c r="EE13" s="66" t="s">
        <v>628</v>
      </c>
      <c r="EF13" s="66" t="s">
        <v>629</v>
      </c>
      <c r="EG13" s="66" t="s">
        <v>630</v>
      </c>
      <c r="EH13" s="44" t="s">
        <v>71</v>
      </c>
      <c r="EI13" s="44" t="s">
        <v>631</v>
      </c>
      <c r="EJ13" s="44" t="s">
        <v>73</v>
      </c>
      <c r="EK13" s="44" t="s">
        <v>632</v>
      </c>
      <c r="EL13" s="44" t="s">
        <v>633</v>
      </c>
      <c r="EM13" s="44" t="s">
        <v>634</v>
      </c>
      <c r="EN13" s="44" t="s">
        <v>635</v>
      </c>
      <c r="EO13" s="44" t="s">
        <v>637</v>
      </c>
      <c r="EP13" s="44" t="s">
        <v>416</v>
      </c>
      <c r="EQ13" s="44" t="s">
        <v>145</v>
      </c>
      <c r="ER13" s="44" t="s">
        <v>203</v>
      </c>
      <c r="ES13" s="44" t="s">
        <v>204</v>
      </c>
      <c r="ET13" s="44" t="s">
        <v>641</v>
      </c>
      <c r="EU13" s="44" t="s">
        <v>639</v>
      </c>
      <c r="EV13" s="44" t="s">
        <v>640</v>
      </c>
      <c r="EW13" s="44" t="s">
        <v>420</v>
      </c>
      <c r="EX13" s="44" t="s">
        <v>419</v>
      </c>
      <c r="EY13" s="44" t="s">
        <v>202</v>
      </c>
      <c r="EZ13" s="44" t="s">
        <v>643</v>
      </c>
      <c r="FA13" s="44" t="s">
        <v>644</v>
      </c>
      <c r="FB13" s="44" t="s">
        <v>645</v>
      </c>
      <c r="FC13" s="44" t="s">
        <v>326</v>
      </c>
      <c r="FD13" s="44" t="s">
        <v>647</v>
      </c>
      <c r="FE13" s="44" t="s">
        <v>265</v>
      </c>
      <c r="FF13" s="44" t="s">
        <v>649</v>
      </c>
      <c r="FG13" s="44" t="s">
        <v>650</v>
      </c>
      <c r="FH13" s="44" t="s">
        <v>651</v>
      </c>
      <c r="FI13" s="44" t="s">
        <v>653</v>
      </c>
      <c r="FJ13" s="44" t="s">
        <v>654</v>
      </c>
      <c r="FK13" s="44" t="s">
        <v>655</v>
      </c>
    </row>
    <row r="14" spans="1:254" ht="18.75" x14ac:dyDescent="0.3">
      <c r="A14" s="48">
        <v>1</v>
      </c>
      <c r="B14" s="46" t="s">
        <v>674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65">
        <v>1</v>
      </c>
      <c r="AW14" s="65"/>
      <c r="AX14" s="65"/>
      <c r="AY14" s="65">
        <v>1</v>
      </c>
      <c r="AZ14" s="65"/>
      <c r="BA14" s="65"/>
      <c r="BB14" s="65">
        <v>1</v>
      </c>
      <c r="BC14" s="65"/>
      <c r="BD14" s="65"/>
      <c r="BE14" s="65">
        <v>1</v>
      </c>
      <c r="BF14" s="65"/>
      <c r="BG14" s="65"/>
      <c r="BH14" s="65">
        <v>1</v>
      </c>
      <c r="BI14" s="65"/>
      <c r="BJ14" s="65"/>
      <c r="BK14" s="65"/>
      <c r="BL14" s="65">
        <v>1</v>
      </c>
      <c r="BM14" s="65"/>
      <c r="BN14" s="65"/>
      <c r="BO14" s="65">
        <v>1</v>
      </c>
      <c r="BP14" s="65"/>
      <c r="BQ14" s="65"/>
      <c r="BR14" s="65">
        <v>1</v>
      </c>
      <c r="BS14" s="65"/>
      <c r="BT14" s="65">
        <v>1</v>
      </c>
      <c r="BU14" s="65"/>
      <c r="BV14" s="65"/>
      <c r="BW14" s="65">
        <v>1</v>
      </c>
      <c r="BX14" s="65"/>
      <c r="BY14" s="65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65"/>
      <c r="DT14" s="65">
        <v>1</v>
      </c>
      <c r="DU14" s="65"/>
      <c r="DV14" s="65">
        <v>1</v>
      </c>
      <c r="DW14" s="65"/>
      <c r="DX14" s="65"/>
      <c r="DY14" s="65">
        <v>1</v>
      </c>
      <c r="DZ14" s="65"/>
      <c r="EA14" s="65"/>
      <c r="EB14" s="65">
        <v>1</v>
      </c>
      <c r="EC14" s="65"/>
      <c r="ED14" s="65"/>
      <c r="EE14" s="65">
        <v>1</v>
      </c>
      <c r="EF14" s="65"/>
      <c r="EG14" s="65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8.75" x14ac:dyDescent="0.3">
      <c r="A15" s="49">
        <v>2</v>
      </c>
      <c r="B15" s="47" t="s">
        <v>675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65">
        <v>1</v>
      </c>
      <c r="AW15" s="65"/>
      <c r="AX15" s="65"/>
      <c r="AY15" s="65">
        <v>1</v>
      </c>
      <c r="AZ15" s="65"/>
      <c r="BA15" s="65"/>
      <c r="BB15" s="65">
        <v>1</v>
      </c>
      <c r="BC15" s="65"/>
      <c r="BD15" s="65"/>
      <c r="BE15" s="65"/>
      <c r="BF15" s="65">
        <v>1</v>
      </c>
      <c r="BG15" s="65"/>
      <c r="BH15" s="65">
        <v>1</v>
      </c>
      <c r="BI15" s="65"/>
      <c r="BJ15" s="65"/>
      <c r="BK15" s="65">
        <v>1</v>
      </c>
      <c r="BL15" s="65"/>
      <c r="BM15" s="65"/>
      <c r="BN15" s="65"/>
      <c r="BO15" s="65">
        <v>1</v>
      </c>
      <c r="BP15" s="65"/>
      <c r="BQ15" s="65">
        <v>1</v>
      </c>
      <c r="BR15" s="65"/>
      <c r="BS15" s="65"/>
      <c r="BT15" s="65">
        <v>1</v>
      </c>
      <c r="BU15" s="65"/>
      <c r="BV15" s="65"/>
      <c r="BW15" s="65">
        <v>1</v>
      </c>
      <c r="BX15" s="65"/>
      <c r="BY15" s="65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65">
        <v>1</v>
      </c>
      <c r="DT15" s="65"/>
      <c r="DU15" s="65"/>
      <c r="DV15" s="65">
        <v>1</v>
      </c>
      <c r="DW15" s="65"/>
      <c r="DX15" s="65"/>
      <c r="DY15" s="65">
        <v>1</v>
      </c>
      <c r="DZ15" s="65"/>
      <c r="EA15" s="65"/>
      <c r="EB15" s="65"/>
      <c r="EC15" s="65">
        <v>1</v>
      </c>
      <c r="ED15" s="65"/>
      <c r="EE15" s="65"/>
      <c r="EF15" s="65">
        <v>1</v>
      </c>
      <c r="EG15" s="65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8.75" x14ac:dyDescent="0.3">
      <c r="A16" s="49">
        <v>3</v>
      </c>
      <c r="B16" s="47" t="s">
        <v>676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65">
        <v>1</v>
      </c>
      <c r="AW16" s="65"/>
      <c r="AX16" s="65"/>
      <c r="AY16" s="65"/>
      <c r="AZ16" s="65">
        <v>1</v>
      </c>
      <c r="BA16" s="65"/>
      <c r="BB16" s="65">
        <v>1</v>
      </c>
      <c r="BC16" s="65"/>
      <c r="BD16" s="65"/>
      <c r="BE16" s="65">
        <v>1</v>
      </c>
      <c r="BF16" s="65"/>
      <c r="BG16" s="65"/>
      <c r="BH16" s="65">
        <v>1</v>
      </c>
      <c r="BI16" s="65"/>
      <c r="BJ16" s="65"/>
      <c r="BK16" s="65"/>
      <c r="BL16" s="65">
        <v>1</v>
      </c>
      <c r="BM16" s="65"/>
      <c r="BN16" s="65">
        <v>1</v>
      </c>
      <c r="BO16" s="65"/>
      <c r="BP16" s="65"/>
      <c r="BQ16" s="65">
        <v>1</v>
      </c>
      <c r="BR16" s="65"/>
      <c r="BS16" s="65"/>
      <c r="BT16" s="65">
        <v>1</v>
      </c>
      <c r="BU16" s="65"/>
      <c r="BV16" s="65"/>
      <c r="BW16" s="65">
        <v>1</v>
      </c>
      <c r="BX16" s="65"/>
      <c r="BY16" s="65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65"/>
      <c r="DT16" s="65">
        <v>1</v>
      </c>
      <c r="DU16" s="65"/>
      <c r="DV16" s="65">
        <v>1</v>
      </c>
      <c r="DW16" s="65"/>
      <c r="DX16" s="65"/>
      <c r="DY16" s="65">
        <v>1</v>
      </c>
      <c r="DZ16" s="65"/>
      <c r="EA16" s="65"/>
      <c r="EB16" s="65">
        <v>1</v>
      </c>
      <c r="EC16" s="65"/>
      <c r="ED16" s="65"/>
      <c r="EE16" s="65">
        <v>1</v>
      </c>
      <c r="EF16" s="65"/>
      <c r="EG16" s="65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548" ht="18.75" x14ac:dyDescent="0.3">
      <c r="A17" s="49">
        <v>4</v>
      </c>
      <c r="B17" s="47" t="s">
        <v>678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65"/>
      <c r="AW17" s="65">
        <v>1</v>
      </c>
      <c r="AX17" s="65"/>
      <c r="AY17" s="65">
        <v>1</v>
      </c>
      <c r="AZ17" s="65"/>
      <c r="BA17" s="65"/>
      <c r="BB17" s="65">
        <v>1</v>
      </c>
      <c r="BC17" s="65"/>
      <c r="BD17" s="65"/>
      <c r="BE17" s="65">
        <v>1</v>
      </c>
      <c r="BF17" s="65"/>
      <c r="BG17" s="65"/>
      <c r="BH17" s="65">
        <v>1</v>
      </c>
      <c r="BI17" s="65"/>
      <c r="BJ17" s="65"/>
      <c r="BK17" s="65">
        <v>1</v>
      </c>
      <c r="BL17" s="65"/>
      <c r="BM17" s="65"/>
      <c r="BN17" s="65"/>
      <c r="BO17" s="65">
        <v>1</v>
      </c>
      <c r="BP17" s="65"/>
      <c r="BQ17" s="65">
        <v>1</v>
      </c>
      <c r="BR17" s="65"/>
      <c r="BS17" s="65"/>
      <c r="BT17" s="65">
        <v>1</v>
      </c>
      <c r="BU17" s="65"/>
      <c r="BV17" s="65"/>
      <c r="BW17" s="65"/>
      <c r="BX17" s="65">
        <v>1</v>
      </c>
      <c r="BY17" s="65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65">
        <v>1</v>
      </c>
      <c r="DT17" s="65"/>
      <c r="DU17" s="65"/>
      <c r="DV17" s="65">
        <v>1</v>
      </c>
      <c r="DW17" s="65"/>
      <c r="DX17" s="65"/>
      <c r="DY17" s="65">
        <v>1</v>
      </c>
      <c r="DZ17" s="65"/>
      <c r="EA17" s="65"/>
      <c r="EB17" s="65">
        <v>1</v>
      </c>
      <c r="EC17" s="65"/>
      <c r="ED17" s="65"/>
      <c r="EE17" s="65">
        <v>1</v>
      </c>
      <c r="EF17" s="65"/>
      <c r="EG17" s="65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548" ht="18.75" x14ac:dyDescent="0.3">
      <c r="A18" s="49">
        <v>5</v>
      </c>
      <c r="B18" s="47" t="s">
        <v>677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65"/>
      <c r="AW18" s="65">
        <v>1</v>
      </c>
      <c r="AX18" s="65"/>
      <c r="AY18" s="65">
        <v>1</v>
      </c>
      <c r="AZ18" s="65"/>
      <c r="BA18" s="65"/>
      <c r="BB18" s="65"/>
      <c r="BC18" s="65">
        <v>1</v>
      </c>
      <c r="BD18" s="65"/>
      <c r="BE18" s="65">
        <v>1</v>
      </c>
      <c r="BF18" s="65"/>
      <c r="BG18" s="65"/>
      <c r="BH18" s="65">
        <v>1</v>
      </c>
      <c r="BI18" s="65"/>
      <c r="BJ18" s="65"/>
      <c r="BK18" s="65">
        <v>1</v>
      </c>
      <c r="BL18" s="65"/>
      <c r="BM18" s="65"/>
      <c r="BN18" s="65"/>
      <c r="BO18" s="65">
        <v>1</v>
      </c>
      <c r="BP18" s="65"/>
      <c r="BQ18" s="65"/>
      <c r="BR18" s="65">
        <v>1</v>
      </c>
      <c r="BS18" s="65"/>
      <c r="BT18" s="65">
        <v>1</v>
      </c>
      <c r="BU18" s="65"/>
      <c r="BV18" s="65"/>
      <c r="BW18" s="65">
        <v>1</v>
      </c>
      <c r="BX18" s="65"/>
      <c r="BY18" s="65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65">
        <v>1</v>
      </c>
      <c r="DT18" s="65"/>
      <c r="DU18" s="65"/>
      <c r="DV18" s="65"/>
      <c r="DW18" s="65">
        <v>1</v>
      </c>
      <c r="DX18" s="65"/>
      <c r="DY18" s="65">
        <v>1</v>
      </c>
      <c r="DZ18" s="65"/>
      <c r="EA18" s="65"/>
      <c r="EB18" s="65">
        <v>1</v>
      </c>
      <c r="EC18" s="65"/>
      <c r="ED18" s="65"/>
      <c r="EE18" s="65">
        <v>1</v>
      </c>
      <c r="EF18" s="65"/>
      <c r="EG18" s="65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548" ht="18.75" x14ac:dyDescent="0.3">
      <c r="A19" s="49">
        <v>6</v>
      </c>
      <c r="B19" s="47" t="s">
        <v>679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65"/>
      <c r="AW19" s="65">
        <v>1</v>
      </c>
      <c r="AX19" s="65"/>
      <c r="AY19" s="65">
        <v>1</v>
      </c>
      <c r="AZ19" s="65"/>
      <c r="BA19" s="65"/>
      <c r="BB19" s="65">
        <v>1</v>
      </c>
      <c r="BC19" s="65"/>
      <c r="BD19" s="65"/>
      <c r="BE19" s="65">
        <v>1</v>
      </c>
      <c r="BF19" s="65"/>
      <c r="BG19" s="65"/>
      <c r="BH19" s="65">
        <v>1</v>
      </c>
      <c r="BI19" s="65"/>
      <c r="BJ19" s="65"/>
      <c r="BK19" s="65"/>
      <c r="BL19" s="65">
        <v>1</v>
      </c>
      <c r="BM19" s="65"/>
      <c r="BN19" s="65"/>
      <c r="BO19" s="65">
        <v>1</v>
      </c>
      <c r="BP19" s="65"/>
      <c r="BQ19" s="65">
        <v>1</v>
      </c>
      <c r="BR19" s="65"/>
      <c r="BS19" s="65"/>
      <c r="BT19" s="65"/>
      <c r="BU19" s="65">
        <v>1</v>
      </c>
      <c r="BV19" s="65"/>
      <c r="BW19" s="65">
        <v>1</v>
      </c>
      <c r="BX19" s="65"/>
      <c r="BY19" s="65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65">
        <v>1</v>
      </c>
      <c r="DT19" s="65"/>
      <c r="DU19" s="65"/>
      <c r="DV19" s="65">
        <v>1</v>
      </c>
      <c r="DW19" s="65"/>
      <c r="DX19" s="65"/>
      <c r="DY19" s="65">
        <v>1</v>
      </c>
      <c r="DZ19" s="65"/>
      <c r="EA19" s="65"/>
      <c r="EB19" s="65"/>
      <c r="EC19" s="65">
        <v>1</v>
      </c>
      <c r="ED19" s="65"/>
      <c r="EE19" s="65">
        <v>1</v>
      </c>
      <c r="EF19" s="65"/>
      <c r="EG19" s="65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548" ht="18.75" x14ac:dyDescent="0.3">
      <c r="A20" s="49">
        <v>7</v>
      </c>
      <c r="B20" s="47" t="s">
        <v>680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65"/>
      <c r="AW20" s="65">
        <v>1</v>
      </c>
      <c r="AX20" s="65"/>
      <c r="AY20" s="65"/>
      <c r="AZ20" s="65"/>
      <c r="BA20" s="65">
        <v>1</v>
      </c>
      <c r="BB20" s="65">
        <v>1</v>
      </c>
      <c r="BC20" s="65"/>
      <c r="BD20" s="65"/>
      <c r="BE20" s="65"/>
      <c r="BF20" s="65">
        <v>1</v>
      </c>
      <c r="BG20" s="65"/>
      <c r="BH20" s="65">
        <v>1</v>
      </c>
      <c r="BI20" s="65"/>
      <c r="BJ20" s="65"/>
      <c r="BK20" s="65"/>
      <c r="BL20" s="65"/>
      <c r="BM20" s="65">
        <v>1</v>
      </c>
      <c r="BN20" s="65"/>
      <c r="BO20" s="65">
        <v>1</v>
      </c>
      <c r="BP20" s="65"/>
      <c r="BQ20" s="65"/>
      <c r="BR20" s="65">
        <v>1</v>
      </c>
      <c r="BS20" s="65"/>
      <c r="BT20" s="65"/>
      <c r="BU20" s="65">
        <v>1</v>
      </c>
      <c r="BV20" s="65"/>
      <c r="BW20" s="65"/>
      <c r="BX20" s="65"/>
      <c r="BY20" s="65">
        <v>1</v>
      </c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65"/>
      <c r="DT20" s="65">
        <v>1</v>
      </c>
      <c r="DU20" s="65"/>
      <c r="DV20" s="65">
        <v>1</v>
      </c>
      <c r="DW20" s="65"/>
      <c r="DX20" s="65"/>
      <c r="DY20" s="65">
        <v>1</v>
      </c>
      <c r="DZ20" s="65"/>
      <c r="EA20" s="65"/>
      <c r="EB20" s="65">
        <v>1</v>
      </c>
      <c r="EC20" s="65"/>
      <c r="ED20" s="65"/>
      <c r="EE20" s="65">
        <v>1</v>
      </c>
      <c r="EF20" s="65"/>
      <c r="EG20" s="65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548" ht="18.75" x14ac:dyDescent="0.3">
      <c r="A21" s="50">
        <v>8</v>
      </c>
      <c r="B21" s="45" t="s">
        <v>681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/>
      <c r="M21" s="4"/>
      <c r="N21" s="4">
        <v>1</v>
      </c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65"/>
      <c r="AW21" s="65">
        <v>1</v>
      </c>
      <c r="AX21" s="65"/>
      <c r="AY21" s="65"/>
      <c r="AZ21" s="65"/>
      <c r="BA21" s="65">
        <v>1</v>
      </c>
      <c r="BB21" s="65"/>
      <c r="BC21" s="65"/>
      <c r="BD21" s="65"/>
      <c r="BE21" s="65"/>
      <c r="BF21" s="65">
        <v>1</v>
      </c>
      <c r="BG21" s="65"/>
      <c r="BH21" s="65"/>
      <c r="BI21" s="65"/>
      <c r="BJ21" s="65">
        <v>1</v>
      </c>
      <c r="BK21" s="65"/>
      <c r="BL21" s="65">
        <v>1</v>
      </c>
      <c r="BM21" s="65"/>
      <c r="BN21" s="65"/>
      <c r="BO21" s="65">
        <v>1</v>
      </c>
      <c r="BP21" s="65"/>
      <c r="BQ21" s="65"/>
      <c r="BR21" s="65">
        <v>1</v>
      </c>
      <c r="BS21" s="65"/>
      <c r="BT21" s="65"/>
      <c r="BU21" s="65"/>
      <c r="BV21" s="65">
        <v>1</v>
      </c>
      <c r="BW21" s="65"/>
      <c r="BX21" s="65">
        <v>1</v>
      </c>
      <c r="BY21" s="65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>
        <v>1</v>
      </c>
      <c r="CY21" s="4"/>
      <c r="CZ21" s="4"/>
      <c r="DA21" s="4"/>
      <c r="DB21" s="4"/>
      <c r="DC21" s="4">
        <v>1</v>
      </c>
      <c r="DD21" s="4"/>
      <c r="DE21" s="4"/>
      <c r="DF21" s="4">
        <v>1</v>
      </c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65">
        <v>1</v>
      </c>
      <c r="DT21" s="65"/>
      <c r="DU21" s="65"/>
      <c r="DV21" s="65"/>
      <c r="DW21" s="65">
        <v>1</v>
      </c>
      <c r="DX21" s="65"/>
      <c r="DY21" s="65"/>
      <c r="DZ21" s="65">
        <v>1</v>
      </c>
      <c r="EA21" s="65"/>
      <c r="EB21" s="65">
        <v>1</v>
      </c>
      <c r="EC21" s="65"/>
      <c r="ED21" s="65"/>
      <c r="EE21" s="65"/>
      <c r="EF21" s="65">
        <v>1</v>
      </c>
      <c r="EG21" s="65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</row>
    <row r="22" spans="1:548" ht="18.75" x14ac:dyDescent="0.3">
      <c r="A22" s="50">
        <v>9</v>
      </c>
      <c r="B22" s="45" t="s">
        <v>682</v>
      </c>
      <c r="C22" s="4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65"/>
      <c r="AW22" s="65"/>
      <c r="AX22" s="65">
        <v>1</v>
      </c>
      <c r="AY22" s="65"/>
      <c r="AZ22" s="65">
        <v>1</v>
      </c>
      <c r="BA22" s="65"/>
      <c r="BB22" s="65">
        <v>1</v>
      </c>
      <c r="BC22" s="65"/>
      <c r="BD22" s="65"/>
      <c r="BE22" s="65">
        <v>1</v>
      </c>
      <c r="BF22" s="65"/>
      <c r="BG22" s="65">
        <v>1</v>
      </c>
      <c r="BH22" s="65"/>
      <c r="BI22" s="65"/>
      <c r="BJ22" s="65">
        <v>1</v>
      </c>
      <c r="BK22" s="65"/>
      <c r="BL22" s="65"/>
      <c r="BM22" s="65">
        <v>1</v>
      </c>
      <c r="BN22" s="65"/>
      <c r="BO22" s="65"/>
      <c r="BP22" s="65">
        <v>1</v>
      </c>
      <c r="BQ22" s="65"/>
      <c r="BR22" s="65">
        <v>1</v>
      </c>
      <c r="BS22" s="65"/>
      <c r="BT22" s="65"/>
      <c r="BU22" s="65">
        <v>1</v>
      </c>
      <c r="BV22" s="65"/>
      <c r="BW22" s="65"/>
      <c r="BX22" s="65"/>
      <c r="BY22" s="65">
        <v>1</v>
      </c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65"/>
      <c r="DT22" s="65">
        <v>1</v>
      </c>
      <c r="DU22" s="65"/>
      <c r="DV22" s="65"/>
      <c r="DW22" s="65">
        <v>1</v>
      </c>
      <c r="DX22" s="65"/>
      <c r="DY22" s="65"/>
      <c r="DZ22" s="65">
        <v>1</v>
      </c>
      <c r="EA22" s="65"/>
      <c r="EB22" s="65">
        <v>1</v>
      </c>
      <c r="EC22" s="65"/>
      <c r="ED22" s="65"/>
      <c r="EE22" s="65"/>
      <c r="EF22" s="65">
        <v>1</v>
      </c>
      <c r="EG22" s="65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>
        <v>1</v>
      </c>
      <c r="FJ22" s="4"/>
      <c r="FK22" s="4"/>
    </row>
    <row r="23" spans="1:548" ht="18.75" x14ac:dyDescent="0.3">
      <c r="A23" s="50">
        <v>10</v>
      </c>
      <c r="B23" s="45" t="s">
        <v>683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/>
      <c r="Z23" s="4">
        <v>1</v>
      </c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65"/>
      <c r="AW23" s="65">
        <v>1</v>
      </c>
      <c r="AX23" s="65"/>
      <c r="AY23" s="65"/>
      <c r="AZ23" s="65">
        <v>1</v>
      </c>
      <c r="BA23" s="65"/>
      <c r="BB23" s="65">
        <v>1</v>
      </c>
      <c r="BC23" s="65"/>
      <c r="BD23" s="65"/>
      <c r="BE23" s="65"/>
      <c r="BF23" s="65"/>
      <c r="BG23" s="65">
        <v>1</v>
      </c>
      <c r="BH23" s="65"/>
      <c r="BI23" s="65">
        <v>1</v>
      </c>
      <c r="BJ23" s="65"/>
      <c r="BK23" s="65"/>
      <c r="BL23" s="65">
        <v>1</v>
      </c>
      <c r="BM23" s="65"/>
      <c r="BN23" s="65"/>
      <c r="BO23" s="65">
        <v>1</v>
      </c>
      <c r="BP23" s="65"/>
      <c r="BQ23" s="65"/>
      <c r="BR23" s="65"/>
      <c r="BS23" s="65">
        <v>1</v>
      </c>
      <c r="BT23" s="65"/>
      <c r="BU23" s="65"/>
      <c r="BV23" s="65">
        <v>1</v>
      </c>
      <c r="BW23" s="65"/>
      <c r="BX23" s="65">
        <v>1</v>
      </c>
      <c r="BY23" s="65"/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65"/>
      <c r="DT23" s="65">
        <v>1</v>
      </c>
      <c r="DU23" s="65"/>
      <c r="DV23" s="65"/>
      <c r="DW23" s="65">
        <v>1</v>
      </c>
      <c r="DX23" s="65"/>
      <c r="DY23" s="65">
        <v>1</v>
      </c>
      <c r="DZ23" s="65"/>
      <c r="EA23" s="65"/>
      <c r="EB23" s="65"/>
      <c r="EC23" s="65">
        <v>1</v>
      </c>
      <c r="ED23" s="65"/>
      <c r="EE23" s="65"/>
      <c r="EF23" s="65">
        <v>1</v>
      </c>
      <c r="EG23" s="65"/>
      <c r="EH23" s="4">
        <v>1</v>
      </c>
      <c r="EI23" s="4"/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548" ht="18.75" x14ac:dyDescent="0.3">
      <c r="A24" s="50">
        <v>11</v>
      </c>
      <c r="B24" s="45" t="s">
        <v>684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/>
      <c r="N24" s="4">
        <v>1</v>
      </c>
      <c r="O24" s="4">
        <v>1</v>
      </c>
      <c r="P24" s="4"/>
      <c r="Q24" s="4"/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/>
      <c r="AR24" s="4">
        <v>1</v>
      </c>
      <c r="AS24" s="4"/>
      <c r="AT24" s="4">
        <v>1</v>
      </c>
      <c r="AU24" s="4"/>
      <c r="AV24" s="65"/>
      <c r="AW24" s="65"/>
      <c r="AX24" s="65">
        <v>1</v>
      </c>
      <c r="AY24" s="65"/>
      <c r="AZ24" s="65">
        <v>1</v>
      </c>
      <c r="BA24" s="65"/>
      <c r="BB24" s="65"/>
      <c r="BC24" s="65"/>
      <c r="BD24" s="65">
        <v>1</v>
      </c>
      <c r="BE24" s="65"/>
      <c r="BF24" s="65">
        <v>1</v>
      </c>
      <c r="BG24" s="65"/>
      <c r="BH24" s="65"/>
      <c r="BI24" s="65">
        <v>1</v>
      </c>
      <c r="BJ24" s="65"/>
      <c r="BK24" s="65"/>
      <c r="BL24" s="65">
        <v>1</v>
      </c>
      <c r="BM24" s="65"/>
      <c r="BN24" s="65"/>
      <c r="BO24" s="65"/>
      <c r="BP24" s="65">
        <v>1</v>
      </c>
      <c r="BQ24" s="65"/>
      <c r="BR24" s="65">
        <v>1</v>
      </c>
      <c r="BS24" s="65"/>
      <c r="BT24" s="65"/>
      <c r="BU24" s="65">
        <v>1</v>
      </c>
      <c r="BV24" s="65"/>
      <c r="BW24" s="65"/>
      <c r="BX24" s="65"/>
      <c r="BY24" s="65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65"/>
      <c r="DT24" s="65">
        <v>1</v>
      </c>
      <c r="DU24" s="65"/>
      <c r="DV24" s="65"/>
      <c r="DW24" s="65"/>
      <c r="DX24" s="65">
        <v>1</v>
      </c>
      <c r="DY24" s="65"/>
      <c r="DZ24" s="65">
        <v>1</v>
      </c>
      <c r="EA24" s="65"/>
      <c r="EB24" s="65"/>
      <c r="EC24" s="65">
        <v>1</v>
      </c>
      <c r="ED24" s="65"/>
      <c r="EE24" s="65"/>
      <c r="EF24" s="65">
        <v>1</v>
      </c>
      <c r="EG24" s="65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>
        <v>1</v>
      </c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548" ht="18.75" x14ac:dyDescent="0.3">
      <c r="A25" s="50">
        <v>12</v>
      </c>
      <c r="B25" s="45" t="s">
        <v>685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/>
      <c r="N25" s="4">
        <v>1</v>
      </c>
      <c r="O25" s="4">
        <v>1</v>
      </c>
      <c r="P25" s="4"/>
      <c r="Q25" s="4"/>
      <c r="R25" s="4"/>
      <c r="S25" s="4"/>
      <c r="T25" s="4">
        <v>1</v>
      </c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/>
      <c r="AU25" s="4">
        <v>1</v>
      </c>
      <c r="AV25" s="65"/>
      <c r="AW25" s="65">
        <v>1</v>
      </c>
      <c r="AX25" s="65"/>
      <c r="AY25" s="65">
        <v>1</v>
      </c>
      <c r="AZ25" s="65"/>
      <c r="BA25" s="65"/>
      <c r="BB25" s="65">
        <v>1</v>
      </c>
      <c r="BC25" s="65"/>
      <c r="BD25" s="65"/>
      <c r="BE25" s="65"/>
      <c r="BF25" s="65">
        <v>1</v>
      </c>
      <c r="BG25" s="65"/>
      <c r="BH25" s="65"/>
      <c r="BI25" s="65">
        <v>1</v>
      </c>
      <c r="BJ25" s="65"/>
      <c r="BK25" s="65"/>
      <c r="BL25" s="65">
        <v>1</v>
      </c>
      <c r="BM25" s="65"/>
      <c r="BN25" s="65"/>
      <c r="BO25" s="65">
        <v>1</v>
      </c>
      <c r="BP25" s="65"/>
      <c r="BQ25" s="65"/>
      <c r="BR25" s="65">
        <v>1</v>
      </c>
      <c r="BS25" s="65"/>
      <c r="BT25" s="65"/>
      <c r="BU25" s="65">
        <v>1</v>
      </c>
      <c r="BV25" s="65"/>
      <c r="BW25" s="65"/>
      <c r="BX25" s="65">
        <v>1</v>
      </c>
      <c r="BY25" s="65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65"/>
      <c r="DT25" s="65">
        <v>1</v>
      </c>
      <c r="DU25" s="65"/>
      <c r="DV25" s="65"/>
      <c r="DW25" s="65"/>
      <c r="DX25" s="65">
        <v>1</v>
      </c>
      <c r="DY25" s="65"/>
      <c r="DZ25" s="65">
        <v>1</v>
      </c>
      <c r="EA25" s="65"/>
      <c r="EB25" s="65"/>
      <c r="EC25" s="65">
        <v>1</v>
      </c>
      <c r="ED25" s="65"/>
      <c r="EE25" s="65"/>
      <c r="EF25" s="65">
        <v>1</v>
      </c>
      <c r="EG25" s="65"/>
      <c r="EH25" s="4">
        <v>1</v>
      </c>
      <c r="EI25" s="4"/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>
        <v>1</v>
      </c>
      <c r="FJ25" s="4"/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548" ht="18.75" x14ac:dyDescent="0.3">
      <c r="A26" s="50">
        <v>13</v>
      </c>
      <c r="B26" s="45" t="s">
        <v>686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65">
        <v>1</v>
      </c>
      <c r="AW26" s="65"/>
      <c r="AX26" s="65"/>
      <c r="AY26" s="65"/>
      <c r="AZ26" s="65">
        <v>1</v>
      </c>
      <c r="BA26" s="65"/>
      <c r="BB26" s="65">
        <v>1</v>
      </c>
      <c r="BC26" s="65"/>
      <c r="BD26" s="65"/>
      <c r="BE26" s="65"/>
      <c r="BF26" s="65">
        <v>1</v>
      </c>
      <c r="BG26" s="65"/>
      <c r="BH26" s="65"/>
      <c r="BI26" s="65">
        <v>1</v>
      </c>
      <c r="BJ26" s="65"/>
      <c r="BK26" s="65"/>
      <c r="BL26" s="65">
        <v>1</v>
      </c>
      <c r="BM26" s="65"/>
      <c r="BN26" s="65">
        <v>1</v>
      </c>
      <c r="BO26" s="65"/>
      <c r="BP26" s="65"/>
      <c r="BQ26" s="65"/>
      <c r="BR26" s="65">
        <v>1</v>
      </c>
      <c r="BS26" s="65"/>
      <c r="BT26" s="65"/>
      <c r="BU26" s="65">
        <v>1</v>
      </c>
      <c r="BV26" s="65"/>
      <c r="BW26" s="65">
        <v>1</v>
      </c>
      <c r="BX26" s="65"/>
      <c r="BY26" s="65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65"/>
      <c r="DT26" s="65">
        <v>1</v>
      </c>
      <c r="DU26" s="65"/>
      <c r="DV26" s="65">
        <v>1</v>
      </c>
      <c r="DW26" s="65"/>
      <c r="DX26" s="65"/>
      <c r="DY26" s="65">
        <v>1</v>
      </c>
      <c r="DZ26" s="65"/>
      <c r="EA26" s="65"/>
      <c r="EB26" s="65">
        <v>1</v>
      </c>
      <c r="EC26" s="65"/>
      <c r="ED26" s="65"/>
      <c r="EE26" s="65"/>
      <c r="EF26" s="65">
        <v>1</v>
      </c>
      <c r="EG26" s="65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548" s="55" customFormat="1" ht="18.75" x14ac:dyDescent="0.3">
      <c r="A27" s="57">
        <v>14</v>
      </c>
      <c r="B27" s="58" t="s">
        <v>688</v>
      </c>
      <c r="C27" s="59"/>
      <c r="D27" s="59">
        <v>1</v>
      </c>
      <c r="E27" s="59"/>
      <c r="F27" s="59">
        <v>1</v>
      </c>
      <c r="G27" s="59"/>
      <c r="H27" s="59"/>
      <c r="I27" s="59">
        <v>1</v>
      </c>
      <c r="J27" s="59"/>
      <c r="K27" s="59"/>
      <c r="L27" s="59"/>
      <c r="M27" s="59">
        <v>1</v>
      </c>
      <c r="N27" s="59"/>
      <c r="O27" s="59"/>
      <c r="P27" s="59"/>
      <c r="Q27" s="59">
        <v>1</v>
      </c>
      <c r="R27" s="59"/>
      <c r="S27" s="59">
        <v>1</v>
      </c>
      <c r="T27" s="59"/>
      <c r="U27" s="59"/>
      <c r="V27" s="59">
        <v>1</v>
      </c>
      <c r="W27" s="59"/>
      <c r="X27" s="59"/>
      <c r="Y27" s="59">
        <v>1</v>
      </c>
      <c r="Z27" s="59"/>
      <c r="AA27" s="59"/>
      <c r="AB27" s="59">
        <v>1</v>
      </c>
      <c r="AC27" s="59"/>
      <c r="AD27" s="59"/>
      <c r="AE27" s="59">
        <v>1</v>
      </c>
      <c r="AF27" s="59"/>
      <c r="AG27" s="59"/>
      <c r="AH27" s="59">
        <v>1</v>
      </c>
      <c r="AI27" s="59"/>
      <c r="AJ27" s="59"/>
      <c r="AK27" s="59">
        <v>1</v>
      </c>
      <c r="AL27" s="59"/>
      <c r="AM27" s="59"/>
      <c r="AN27" s="59">
        <v>1</v>
      </c>
      <c r="AO27" s="59"/>
      <c r="AP27" s="59"/>
      <c r="AQ27" s="59">
        <v>1</v>
      </c>
      <c r="AR27" s="59"/>
      <c r="AS27" s="59"/>
      <c r="AT27" s="59">
        <v>1</v>
      </c>
      <c r="AU27" s="59"/>
      <c r="AV27" s="65"/>
      <c r="AW27" s="65">
        <v>1</v>
      </c>
      <c r="AX27" s="65"/>
      <c r="AY27" s="65">
        <v>1</v>
      </c>
      <c r="AZ27" s="65"/>
      <c r="BA27" s="65"/>
      <c r="BB27" s="65">
        <v>1</v>
      </c>
      <c r="BC27" s="65"/>
      <c r="BD27" s="65"/>
      <c r="BE27" s="65"/>
      <c r="BF27" s="65">
        <v>1</v>
      </c>
      <c r="BG27" s="65"/>
      <c r="BH27" s="65">
        <v>1</v>
      </c>
      <c r="BI27" s="65"/>
      <c r="BJ27" s="65"/>
      <c r="BK27" s="65"/>
      <c r="BL27" s="65">
        <v>1</v>
      </c>
      <c r="BM27" s="65"/>
      <c r="BN27" s="65"/>
      <c r="BO27" s="65">
        <v>1</v>
      </c>
      <c r="BP27" s="65"/>
      <c r="BQ27" s="65"/>
      <c r="BR27" s="65">
        <v>1</v>
      </c>
      <c r="BS27" s="65"/>
      <c r="BT27" s="65"/>
      <c r="BU27" s="65">
        <v>1</v>
      </c>
      <c r="BV27" s="65"/>
      <c r="BW27" s="65"/>
      <c r="BX27" s="65">
        <v>1</v>
      </c>
      <c r="BY27" s="65"/>
      <c r="BZ27" s="59"/>
      <c r="CA27" s="59"/>
      <c r="CB27" s="59">
        <v>1</v>
      </c>
      <c r="CC27" s="59">
        <v>1</v>
      </c>
      <c r="CD27" s="59"/>
      <c r="CE27" s="59"/>
      <c r="CF27" s="59"/>
      <c r="CG27" s="59">
        <v>1</v>
      </c>
      <c r="CH27" s="59"/>
      <c r="CI27" s="59"/>
      <c r="CJ27" s="59"/>
      <c r="CK27" s="59">
        <v>1</v>
      </c>
      <c r="CL27" s="59"/>
      <c r="CM27" s="59">
        <v>1</v>
      </c>
      <c r="CN27" s="59"/>
      <c r="CO27" s="59"/>
      <c r="CP27" s="59">
        <v>1</v>
      </c>
      <c r="CQ27" s="59"/>
      <c r="CR27" s="59"/>
      <c r="CS27" s="59">
        <v>1</v>
      </c>
      <c r="CT27" s="59"/>
      <c r="CU27" s="59"/>
      <c r="CV27" s="59">
        <v>1</v>
      </c>
      <c r="CW27" s="59"/>
      <c r="CX27" s="59"/>
      <c r="CY27" s="59"/>
      <c r="CZ27" s="59">
        <v>1</v>
      </c>
      <c r="DA27" s="59">
        <v>1</v>
      </c>
      <c r="DB27" s="59"/>
      <c r="DC27" s="59"/>
      <c r="DD27" s="59"/>
      <c r="DE27" s="59"/>
      <c r="DF27" s="59">
        <v>1</v>
      </c>
      <c r="DG27" s="59"/>
      <c r="DH27" s="59">
        <v>1</v>
      </c>
      <c r="DI27" s="59"/>
      <c r="DJ27" s="59"/>
      <c r="DK27" s="59">
        <v>1</v>
      </c>
      <c r="DL27" s="59"/>
      <c r="DM27" s="59"/>
      <c r="DN27" s="59">
        <v>1</v>
      </c>
      <c r="DO27" s="59"/>
      <c r="DP27" s="59"/>
      <c r="DQ27" s="59">
        <v>1</v>
      </c>
      <c r="DR27" s="59"/>
      <c r="DS27" s="65">
        <v>1</v>
      </c>
      <c r="DT27" s="65"/>
      <c r="DU27" s="65"/>
      <c r="DV27" s="65"/>
      <c r="DW27" s="65">
        <v>1</v>
      </c>
      <c r="DX27" s="65"/>
      <c r="DY27" s="65">
        <v>1</v>
      </c>
      <c r="DZ27" s="65"/>
      <c r="EA27" s="65"/>
      <c r="EB27" s="65"/>
      <c r="EC27" s="65">
        <v>1</v>
      </c>
      <c r="ED27" s="65"/>
      <c r="EE27" s="65"/>
      <c r="EF27" s="65"/>
      <c r="EG27" s="65">
        <v>1</v>
      </c>
      <c r="EH27" s="59"/>
      <c r="EI27" s="59"/>
      <c r="EJ27" s="59">
        <v>1</v>
      </c>
      <c r="EK27" s="59"/>
      <c r="EL27" s="59"/>
      <c r="EM27" s="59">
        <v>1</v>
      </c>
      <c r="EN27" s="59"/>
      <c r="EO27" s="59"/>
      <c r="EP27" s="59">
        <v>1</v>
      </c>
      <c r="EQ27" s="59"/>
      <c r="ER27" s="59">
        <v>1</v>
      </c>
      <c r="ES27" s="59"/>
      <c r="ET27" s="59">
        <v>1</v>
      </c>
      <c r="EU27" s="59"/>
      <c r="EV27" s="59"/>
      <c r="EW27" s="59"/>
      <c r="EX27" s="59"/>
      <c r="EY27" s="59">
        <v>1</v>
      </c>
      <c r="EZ27" s="59">
        <v>1</v>
      </c>
      <c r="FA27" s="59"/>
      <c r="FB27" s="59"/>
      <c r="FC27" s="59">
        <v>1</v>
      </c>
      <c r="FD27" s="59"/>
      <c r="FE27" s="59"/>
      <c r="FF27" s="59"/>
      <c r="FG27" s="59">
        <v>1</v>
      </c>
      <c r="FH27" s="59"/>
      <c r="FI27" s="59"/>
      <c r="FJ27" s="59">
        <v>1</v>
      </c>
      <c r="FK27" s="59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1"/>
      <c r="IV27" s="61"/>
      <c r="IW27" s="61"/>
      <c r="IX27" s="61"/>
      <c r="IY27" s="61"/>
      <c r="IZ27" s="61"/>
      <c r="JA27" s="61"/>
      <c r="JB27" s="61"/>
      <c r="JC27" s="61"/>
      <c r="JD27" s="61"/>
      <c r="JE27" s="61"/>
      <c r="JF27" s="61"/>
      <c r="JG27" s="61"/>
      <c r="JH27" s="61"/>
      <c r="JI27" s="61"/>
      <c r="JJ27" s="61"/>
      <c r="JK27" s="61"/>
      <c r="JL27" s="61"/>
      <c r="JM27" s="61"/>
      <c r="JN27" s="61"/>
      <c r="JO27" s="61"/>
      <c r="JP27" s="61"/>
      <c r="JQ27" s="61"/>
      <c r="JR27" s="61"/>
      <c r="JS27" s="61"/>
      <c r="JT27" s="61"/>
      <c r="JU27" s="61"/>
      <c r="JV27" s="61"/>
      <c r="JW27" s="61"/>
      <c r="JX27" s="61"/>
      <c r="JY27" s="61"/>
      <c r="JZ27" s="61"/>
      <c r="KA27" s="61"/>
      <c r="KB27" s="61"/>
      <c r="KC27" s="61"/>
      <c r="KD27" s="61"/>
      <c r="KE27" s="61"/>
      <c r="KF27" s="61"/>
      <c r="KG27" s="61"/>
      <c r="KH27" s="61"/>
      <c r="KI27" s="61"/>
      <c r="KJ27" s="61"/>
      <c r="KK27" s="61"/>
      <c r="KL27" s="61"/>
      <c r="KM27" s="61"/>
      <c r="KN27" s="61"/>
      <c r="KO27" s="61"/>
      <c r="KP27" s="61"/>
      <c r="KQ27" s="61"/>
      <c r="KR27" s="61"/>
      <c r="KS27" s="61"/>
      <c r="KT27" s="61"/>
      <c r="KU27" s="61"/>
      <c r="KV27" s="61"/>
      <c r="KW27" s="61"/>
      <c r="KX27" s="61"/>
      <c r="KY27" s="61"/>
      <c r="KZ27" s="61"/>
      <c r="LA27" s="61"/>
      <c r="LB27" s="61"/>
      <c r="LC27" s="61"/>
      <c r="LD27" s="61"/>
      <c r="LE27" s="61"/>
      <c r="LF27" s="61"/>
      <c r="LG27" s="61"/>
      <c r="LH27" s="61"/>
      <c r="LI27" s="61"/>
      <c r="LJ27" s="61"/>
      <c r="LK27" s="61"/>
      <c r="LL27" s="61"/>
      <c r="LM27" s="61"/>
      <c r="LN27" s="61"/>
      <c r="LO27" s="61"/>
      <c r="LP27" s="61"/>
      <c r="LQ27" s="61"/>
      <c r="LR27" s="61"/>
      <c r="LS27" s="61"/>
      <c r="LT27" s="61"/>
      <c r="LU27" s="61"/>
      <c r="LV27" s="61"/>
      <c r="LW27" s="61"/>
      <c r="LX27" s="61"/>
      <c r="LY27" s="61"/>
      <c r="LZ27" s="61"/>
      <c r="MA27" s="61"/>
      <c r="MB27" s="61"/>
      <c r="MC27" s="61"/>
      <c r="MD27" s="61"/>
      <c r="ME27" s="61"/>
      <c r="MF27" s="61"/>
      <c r="MG27" s="61"/>
      <c r="MH27" s="61"/>
      <c r="MI27" s="61"/>
      <c r="MJ27" s="61"/>
      <c r="MK27" s="61"/>
      <c r="ML27" s="61"/>
      <c r="MM27" s="61"/>
      <c r="MN27" s="61"/>
      <c r="MO27" s="61"/>
      <c r="MP27" s="61"/>
      <c r="MQ27" s="61"/>
      <c r="MR27" s="61"/>
      <c r="MS27" s="61"/>
      <c r="MT27" s="61"/>
      <c r="MU27" s="61"/>
      <c r="MV27" s="61"/>
      <c r="MW27" s="61"/>
      <c r="MX27" s="61"/>
      <c r="MY27" s="61"/>
      <c r="MZ27" s="61"/>
      <c r="NA27" s="61"/>
      <c r="NB27" s="61"/>
      <c r="NC27" s="61"/>
      <c r="ND27" s="61"/>
      <c r="NE27" s="61"/>
      <c r="NF27" s="61"/>
      <c r="NG27" s="61"/>
      <c r="NH27" s="61"/>
      <c r="NI27" s="61"/>
      <c r="NJ27" s="61"/>
      <c r="NK27" s="61"/>
      <c r="NL27" s="61"/>
      <c r="NM27" s="61"/>
      <c r="NN27" s="61"/>
      <c r="NO27" s="61"/>
      <c r="NP27" s="61"/>
      <c r="NQ27" s="61"/>
      <c r="NR27" s="61"/>
      <c r="NS27" s="61"/>
      <c r="NT27" s="61"/>
      <c r="NU27" s="61"/>
      <c r="NV27" s="61"/>
      <c r="NW27" s="61"/>
      <c r="NX27" s="61"/>
      <c r="NY27" s="61"/>
      <c r="NZ27" s="61"/>
      <c r="OA27" s="61"/>
      <c r="OB27" s="61"/>
      <c r="OC27" s="61"/>
      <c r="OD27" s="61"/>
      <c r="OE27" s="61"/>
      <c r="OF27" s="61"/>
      <c r="OG27" s="61"/>
      <c r="OH27" s="61"/>
      <c r="OI27" s="61"/>
      <c r="OJ27" s="61"/>
      <c r="OK27" s="61"/>
      <c r="OL27" s="61"/>
      <c r="OM27" s="61"/>
      <c r="ON27" s="61"/>
      <c r="OO27" s="61"/>
      <c r="OP27" s="61"/>
      <c r="OQ27" s="61"/>
      <c r="OR27" s="61"/>
      <c r="OS27" s="61"/>
      <c r="OT27" s="61"/>
      <c r="OU27" s="61"/>
      <c r="OV27" s="61"/>
      <c r="OW27" s="61"/>
      <c r="OX27" s="61"/>
      <c r="OY27" s="61"/>
      <c r="OZ27" s="61"/>
      <c r="PA27" s="61"/>
      <c r="PB27" s="61"/>
      <c r="PC27" s="61"/>
      <c r="PD27" s="61"/>
      <c r="PE27" s="61"/>
      <c r="PF27" s="61"/>
      <c r="PG27" s="61"/>
      <c r="PH27" s="61"/>
      <c r="PI27" s="61"/>
      <c r="PJ27" s="61"/>
      <c r="PK27" s="61"/>
      <c r="PL27" s="61"/>
      <c r="PM27" s="61"/>
      <c r="PN27" s="61"/>
      <c r="PO27" s="61"/>
      <c r="PP27" s="61"/>
      <c r="PQ27" s="61"/>
      <c r="PR27" s="61"/>
      <c r="PS27" s="61"/>
      <c r="PT27" s="61"/>
      <c r="PU27" s="61"/>
      <c r="PV27" s="61"/>
      <c r="PW27" s="61"/>
      <c r="PX27" s="61"/>
      <c r="PY27" s="61"/>
      <c r="PZ27" s="61"/>
      <c r="QA27" s="61"/>
      <c r="QB27" s="61"/>
      <c r="QC27" s="61"/>
      <c r="QD27" s="61"/>
      <c r="QE27" s="61"/>
      <c r="QF27" s="61"/>
      <c r="QG27" s="61"/>
      <c r="QH27" s="61"/>
      <c r="QI27" s="61"/>
      <c r="QJ27" s="61"/>
      <c r="QK27" s="61"/>
      <c r="QL27" s="61"/>
      <c r="QM27" s="61"/>
      <c r="QN27" s="61"/>
      <c r="QO27" s="61"/>
      <c r="QP27" s="61"/>
      <c r="QQ27" s="61"/>
      <c r="QR27" s="61"/>
      <c r="QS27" s="61"/>
      <c r="QT27" s="61"/>
      <c r="QU27" s="61"/>
      <c r="QV27" s="61"/>
      <c r="QW27" s="61"/>
      <c r="QX27" s="61"/>
      <c r="QY27" s="61"/>
      <c r="QZ27" s="61"/>
      <c r="RA27" s="61"/>
      <c r="RB27" s="61"/>
      <c r="RC27" s="61"/>
      <c r="RD27" s="61"/>
      <c r="RE27" s="61"/>
      <c r="RF27" s="61"/>
      <c r="RG27" s="61"/>
      <c r="RH27" s="61"/>
      <c r="RI27" s="61"/>
      <c r="RJ27" s="61"/>
      <c r="RK27" s="61"/>
      <c r="RL27" s="61"/>
      <c r="RM27" s="61"/>
      <c r="RN27" s="61"/>
      <c r="RO27" s="61"/>
      <c r="RP27" s="61"/>
      <c r="RQ27" s="61"/>
      <c r="RR27" s="61"/>
      <c r="RS27" s="61"/>
      <c r="RT27" s="61"/>
      <c r="RU27" s="61"/>
      <c r="RV27" s="61"/>
      <c r="RW27" s="61"/>
      <c r="RX27" s="61"/>
      <c r="RY27" s="61"/>
      <c r="RZ27" s="61"/>
      <c r="SA27" s="61"/>
      <c r="SB27" s="61"/>
      <c r="SC27" s="61"/>
      <c r="SD27" s="61"/>
      <c r="SE27" s="61"/>
      <c r="SF27" s="61"/>
      <c r="SG27" s="61"/>
      <c r="SH27" s="61"/>
      <c r="SI27" s="61"/>
      <c r="SJ27" s="61"/>
      <c r="SK27" s="61"/>
      <c r="SL27" s="61"/>
      <c r="SM27" s="61"/>
      <c r="SN27" s="61"/>
      <c r="SO27" s="61"/>
      <c r="SP27" s="61"/>
      <c r="SQ27" s="61"/>
      <c r="SR27" s="61"/>
      <c r="SS27" s="61"/>
      <c r="ST27" s="61"/>
      <c r="SU27" s="61"/>
      <c r="SV27" s="61"/>
      <c r="SW27" s="61"/>
      <c r="SX27" s="61"/>
      <c r="SY27" s="61"/>
      <c r="SZ27" s="61"/>
      <c r="TA27" s="61"/>
      <c r="TB27" s="61"/>
      <c r="TC27" s="61"/>
      <c r="TD27" s="61"/>
      <c r="TE27" s="61"/>
      <c r="TF27" s="61"/>
      <c r="TG27" s="61"/>
      <c r="TH27" s="61"/>
      <c r="TI27" s="61"/>
      <c r="TJ27" s="61"/>
      <c r="TK27" s="61"/>
      <c r="TL27" s="61"/>
      <c r="TM27" s="61"/>
      <c r="TN27" s="61"/>
      <c r="TO27" s="61"/>
      <c r="TP27" s="61"/>
      <c r="TQ27" s="61"/>
      <c r="TR27" s="61"/>
      <c r="TS27" s="61"/>
      <c r="TT27" s="61"/>
      <c r="TU27" s="61"/>
      <c r="TV27" s="61"/>
      <c r="TW27" s="61"/>
      <c r="TX27" s="61"/>
      <c r="TY27" s="61"/>
      <c r="TZ27" s="61"/>
      <c r="UA27" s="61"/>
      <c r="UB27" s="61"/>
    </row>
    <row r="28" spans="1:548" s="55" customFormat="1" ht="18.75" x14ac:dyDescent="0.3">
      <c r="A28" s="57">
        <v>15</v>
      </c>
      <c r="B28" s="58" t="s">
        <v>691</v>
      </c>
      <c r="C28" s="59"/>
      <c r="D28" s="59">
        <v>1</v>
      </c>
      <c r="E28" s="59"/>
      <c r="F28" s="59">
        <v>1</v>
      </c>
      <c r="G28" s="59"/>
      <c r="H28" s="59"/>
      <c r="I28" s="59"/>
      <c r="J28" s="59">
        <v>1</v>
      </c>
      <c r="K28" s="59"/>
      <c r="L28" s="59"/>
      <c r="M28" s="59">
        <v>1</v>
      </c>
      <c r="N28" s="59"/>
      <c r="O28" s="59"/>
      <c r="P28" s="59"/>
      <c r="Q28" s="59">
        <v>1</v>
      </c>
      <c r="R28" s="59"/>
      <c r="S28" s="59">
        <v>1</v>
      </c>
      <c r="T28" s="59"/>
      <c r="U28" s="59"/>
      <c r="V28" s="59">
        <v>1</v>
      </c>
      <c r="W28" s="59"/>
      <c r="X28" s="59">
        <v>1</v>
      </c>
      <c r="Y28" s="59"/>
      <c r="Z28" s="59"/>
      <c r="AA28" s="59">
        <v>1</v>
      </c>
      <c r="AB28" s="59"/>
      <c r="AC28" s="59"/>
      <c r="AD28" s="59"/>
      <c r="AE28" s="59">
        <v>1</v>
      </c>
      <c r="AF28" s="59"/>
      <c r="AG28" s="59">
        <v>1</v>
      </c>
      <c r="AH28" s="59"/>
      <c r="AI28" s="59"/>
      <c r="AJ28" s="59">
        <v>1</v>
      </c>
      <c r="AK28" s="59"/>
      <c r="AL28" s="59"/>
      <c r="AM28" s="59">
        <v>1</v>
      </c>
      <c r="AN28" s="59"/>
      <c r="AO28" s="59"/>
      <c r="AP28" s="59"/>
      <c r="AQ28" s="59">
        <v>1</v>
      </c>
      <c r="AR28" s="59"/>
      <c r="AS28" s="59"/>
      <c r="AT28" s="59">
        <v>1</v>
      </c>
      <c r="AU28" s="59"/>
      <c r="AV28" s="65"/>
      <c r="AW28" s="65">
        <v>1</v>
      </c>
      <c r="AX28" s="65"/>
      <c r="AY28" s="65"/>
      <c r="AZ28" s="65">
        <v>1</v>
      </c>
      <c r="BA28" s="65"/>
      <c r="BB28" s="65"/>
      <c r="BC28" s="65">
        <v>1</v>
      </c>
      <c r="BD28" s="65"/>
      <c r="BE28" s="65">
        <v>1</v>
      </c>
      <c r="BF28" s="65"/>
      <c r="BG28" s="65"/>
      <c r="BH28" s="65"/>
      <c r="BI28" s="65">
        <v>1</v>
      </c>
      <c r="BJ28" s="65"/>
      <c r="BK28" s="65">
        <v>1</v>
      </c>
      <c r="BL28" s="65"/>
      <c r="BM28" s="65"/>
      <c r="BN28" s="65"/>
      <c r="BO28" s="65">
        <v>1</v>
      </c>
      <c r="BP28" s="65"/>
      <c r="BQ28" s="65"/>
      <c r="BR28" s="65">
        <v>1</v>
      </c>
      <c r="BS28" s="65"/>
      <c r="BT28" s="65"/>
      <c r="BU28" s="65">
        <v>1</v>
      </c>
      <c r="BV28" s="65"/>
      <c r="BW28" s="65"/>
      <c r="BX28" s="65">
        <v>1</v>
      </c>
      <c r="BY28" s="65"/>
      <c r="BZ28" s="59"/>
      <c r="CA28" s="59">
        <v>1</v>
      </c>
      <c r="CB28" s="59"/>
      <c r="CC28" s="59">
        <v>1</v>
      </c>
      <c r="CD28" s="59"/>
      <c r="CE28" s="59"/>
      <c r="CF28" s="59"/>
      <c r="CG28" s="59">
        <v>1</v>
      </c>
      <c r="CH28" s="59"/>
      <c r="CI28" s="59"/>
      <c r="CJ28" s="59">
        <v>1</v>
      </c>
      <c r="CK28" s="59"/>
      <c r="CL28" s="59"/>
      <c r="CM28" s="59">
        <v>1</v>
      </c>
      <c r="CN28" s="59"/>
      <c r="CO28" s="59"/>
      <c r="CP28" s="59">
        <v>1</v>
      </c>
      <c r="CQ28" s="59"/>
      <c r="CR28" s="59"/>
      <c r="CS28" s="59"/>
      <c r="CT28" s="59">
        <v>1</v>
      </c>
      <c r="CU28" s="59"/>
      <c r="CV28" s="59">
        <v>1</v>
      </c>
      <c r="CW28" s="59"/>
      <c r="CX28" s="59"/>
      <c r="CY28" s="59">
        <v>1</v>
      </c>
      <c r="CZ28" s="59"/>
      <c r="DA28" s="59"/>
      <c r="DB28" s="59">
        <v>1</v>
      </c>
      <c r="DC28" s="59"/>
      <c r="DD28" s="59"/>
      <c r="DE28" s="59">
        <v>1</v>
      </c>
      <c r="DF28" s="59"/>
      <c r="DG28" s="59"/>
      <c r="DH28" s="59">
        <v>1</v>
      </c>
      <c r="DI28" s="59"/>
      <c r="DJ28" s="59"/>
      <c r="DK28" s="59">
        <v>1</v>
      </c>
      <c r="DL28" s="59"/>
      <c r="DM28" s="59"/>
      <c r="DN28" s="59">
        <v>1</v>
      </c>
      <c r="DO28" s="59"/>
      <c r="DP28" s="59"/>
      <c r="DQ28" s="59">
        <v>1</v>
      </c>
      <c r="DR28" s="59"/>
      <c r="DS28" s="65">
        <v>1</v>
      </c>
      <c r="DT28" s="65"/>
      <c r="DU28" s="65"/>
      <c r="DV28" s="65"/>
      <c r="DW28" s="65"/>
      <c r="DX28" s="65">
        <v>1</v>
      </c>
      <c r="DY28" s="65"/>
      <c r="DZ28" s="65">
        <v>1</v>
      </c>
      <c r="EA28" s="65"/>
      <c r="EB28" s="65">
        <v>1</v>
      </c>
      <c r="EC28" s="65"/>
      <c r="ED28" s="65"/>
      <c r="EE28" s="65">
        <v>1</v>
      </c>
      <c r="EF28" s="65"/>
      <c r="EG28" s="65"/>
      <c r="EH28" s="59"/>
      <c r="EI28" s="59">
        <v>1</v>
      </c>
      <c r="EJ28" s="59"/>
      <c r="EK28" s="59"/>
      <c r="EL28" s="59">
        <v>1</v>
      </c>
      <c r="EM28" s="59"/>
      <c r="EN28" s="59"/>
      <c r="EO28" s="59">
        <v>1</v>
      </c>
      <c r="EP28" s="59"/>
      <c r="EQ28" s="59"/>
      <c r="ER28" s="59">
        <v>1</v>
      </c>
      <c r="ES28" s="59"/>
      <c r="ET28" s="59"/>
      <c r="EU28" s="59">
        <v>1</v>
      </c>
      <c r="EV28" s="59"/>
      <c r="EW28" s="59"/>
      <c r="EX28" s="59">
        <v>1</v>
      </c>
      <c r="EY28" s="59"/>
      <c r="EZ28" s="59"/>
      <c r="FA28" s="59">
        <v>1</v>
      </c>
      <c r="FB28" s="59"/>
      <c r="FC28" s="59"/>
      <c r="FD28" s="59">
        <v>1</v>
      </c>
      <c r="FE28" s="59"/>
      <c r="FF28" s="59">
        <v>1</v>
      </c>
      <c r="FG28" s="59"/>
      <c r="FH28" s="59"/>
      <c r="FI28" s="59"/>
      <c r="FJ28" s="59">
        <v>1</v>
      </c>
      <c r="FK28" s="59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1"/>
      <c r="IV28" s="61"/>
      <c r="IW28" s="61"/>
      <c r="IX28" s="61"/>
      <c r="IY28" s="61"/>
      <c r="IZ28" s="61"/>
      <c r="JA28" s="61"/>
      <c r="JB28" s="61"/>
      <c r="JC28" s="61"/>
      <c r="JD28" s="61"/>
      <c r="JE28" s="61"/>
      <c r="JF28" s="61"/>
      <c r="JG28" s="61"/>
      <c r="JH28" s="61"/>
      <c r="JI28" s="61"/>
      <c r="JJ28" s="61"/>
      <c r="JK28" s="61"/>
      <c r="JL28" s="61"/>
      <c r="JM28" s="61"/>
      <c r="JN28" s="61"/>
      <c r="JO28" s="61"/>
      <c r="JP28" s="61"/>
      <c r="JQ28" s="61"/>
      <c r="JR28" s="61"/>
      <c r="JS28" s="61"/>
      <c r="JT28" s="61"/>
      <c r="JU28" s="61"/>
      <c r="JV28" s="61"/>
      <c r="JW28" s="61"/>
      <c r="JX28" s="61"/>
      <c r="JY28" s="61"/>
      <c r="JZ28" s="61"/>
      <c r="KA28" s="61"/>
      <c r="KB28" s="61"/>
      <c r="KC28" s="61"/>
      <c r="KD28" s="61"/>
      <c r="KE28" s="61"/>
      <c r="KF28" s="61"/>
      <c r="KG28" s="61"/>
      <c r="KH28" s="61"/>
      <c r="KI28" s="61"/>
      <c r="KJ28" s="61"/>
      <c r="KK28" s="61"/>
      <c r="KL28" s="61"/>
      <c r="KM28" s="61"/>
      <c r="KN28" s="61"/>
      <c r="KO28" s="61"/>
      <c r="KP28" s="61"/>
      <c r="KQ28" s="61"/>
      <c r="KR28" s="61"/>
      <c r="KS28" s="61"/>
      <c r="KT28" s="61"/>
      <c r="KU28" s="61"/>
      <c r="KV28" s="61"/>
      <c r="KW28" s="61"/>
      <c r="KX28" s="61"/>
      <c r="KY28" s="61"/>
      <c r="KZ28" s="61"/>
      <c r="LA28" s="61"/>
      <c r="LB28" s="61"/>
      <c r="LC28" s="61"/>
      <c r="LD28" s="61"/>
      <c r="LE28" s="61"/>
      <c r="LF28" s="61"/>
      <c r="LG28" s="61"/>
      <c r="LH28" s="61"/>
      <c r="LI28" s="61"/>
      <c r="LJ28" s="61"/>
      <c r="LK28" s="61"/>
      <c r="LL28" s="61"/>
      <c r="LM28" s="61"/>
      <c r="LN28" s="61"/>
      <c r="LO28" s="61"/>
      <c r="LP28" s="61"/>
      <c r="LQ28" s="61"/>
      <c r="LR28" s="61"/>
      <c r="LS28" s="61"/>
      <c r="LT28" s="61"/>
      <c r="LU28" s="61"/>
      <c r="LV28" s="61"/>
      <c r="LW28" s="61"/>
      <c r="LX28" s="61"/>
      <c r="LY28" s="61"/>
      <c r="LZ28" s="61"/>
      <c r="MA28" s="61"/>
      <c r="MB28" s="61"/>
      <c r="MC28" s="61"/>
      <c r="MD28" s="61"/>
      <c r="ME28" s="61"/>
      <c r="MF28" s="61"/>
      <c r="MG28" s="61"/>
      <c r="MH28" s="61"/>
      <c r="MI28" s="61"/>
      <c r="MJ28" s="61"/>
      <c r="MK28" s="61"/>
      <c r="ML28" s="61"/>
      <c r="MM28" s="61"/>
      <c r="MN28" s="61"/>
      <c r="MO28" s="61"/>
      <c r="MP28" s="61"/>
      <c r="MQ28" s="61"/>
      <c r="MR28" s="61"/>
      <c r="MS28" s="61"/>
      <c r="MT28" s="61"/>
      <c r="MU28" s="61"/>
      <c r="MV28" s="61"/>
      <c r="MW28" s="61"/>
      <c r="MX28" s="61"/>
      <c r="MY28" s="61"/>
      <c r="MZ28" s="61"/>
      <c r="NA28" s="61"/>
      <c r="NB28" s="61"/>
      <c r="NC28" s="61"/>
      <c r="ND28" s="61"/>
      <c r="NE28" s="61"/>
      <c r="NF28" s="61"/>
      <c r="NG28" s="61"/>
      <c r="NH28" s="61"/>
      <c r="NI28" s="61"/>
      <c r="NJ28" s="61"/>
      <c r="NK28" s="61"/>
      <c r="NL28" s="61"/>
      <c r="NM28" s="61"/>
      <c r="NN28" s="61"/>
      <c r="NO28" s="61"/>
      <c r="NP28" s="61"/>
      <c r="NQ28" s="61"/>
      <c r="NR28" s="61"/>
      <c r="NS28" s="61"/>
      <c r="NT28" s="61"/>
      <c r="NU28" s="61"/>
      <c r="NV28" s="61"/>
      <c r="NW28" s="61"/>
      <c r="NX28" s="61"/>
      <c r="NY28" s="61"/>
      <c r="NZ28" s="61"/>
      <c r="OA28" s="61"/>
      <c r="OB28" s="61"/>
      <c r="OC28" s="61"/>
      <c r="OD28" s="61"/>
      <c r="OE28" s="61"/>
      <c r="OF28" s="61"/>
      <c r="OG28" s="61"/>
      <c r="OH28" s="61"/>
      <c r="OI28" s="61"/>
      <c r="OJ28" s="61"/>
      <c r="OK28" s="61"/>
      <c r="OL28" s="61"/>
      <c r="OM28" s="61"/>
      <c r="ON28" s="61"/>
      <c r="OO28" s="61"/>
      <c r="OP28" s="61"/>
      <c r="OQ28" s="61"/>
      <c r="OR28" s="61"/>
      <c r="OS28" s="61"/>
      <c r="OT28" s="61"/>
      <c r="OU28" s="61"/>
      <c r="OV28" s="61"/>
      <c r="OW28" s="61"/>
      <c r="OX28" s="61"/>
      <c r="OY28" s="61"/>
      <c r="OZ28" s="61"/>
      <c r="PA28" s="61"/>
      <c r="PB28" s="61"/>
      <c r="PC28" s="61"/>
      <c r="PD28" s="61"/>
      <c r="PE28" s="61"/>
      <c r="PF28" s="61"/>
      <c r="PG28" s="61"/>
      <c r="PH28" s="61"/>
      <c r="PI28" s="61"/>
      <c r="PJ28" s="61"/>
      <c r="PK28" s="61"/>
      <c r="PL28" s="61"/>
      <c r="PM28" s="61"/>
      <c r="PN28" s="61"/>
      <c r="PO28" s="61"/>
      <c r="PP28" s="61"/>
      <c r="PQ28" s="61"/>
      <c r="PR28" s="61"/>
      <c r="PS28" s="61"/>
      <c r="PT28" s="61"/>
      <c r="PU28" s="61"/>
      <c r="PV28" s="61"/>
      <c r="PW28" s="61"/>
      <c r="PX28" s="61"/>
      <c r="PY28" s="61"/>
      <c r="PZ28" s="61"/>
      <c r="QA28" s="61"/>
      <c r="QB28" s="61"/>
      <c r="QC28" s="61"/>
      <c r="QD28" s="61"/>
      <c r="QE28" s="61"/>
      <c r="QF28" s="61"/>
      <c r="QG28" s="61"/>
      <c r="QH28" s="61"/>
      <c r="QI28" s="61"/>
      <c r="QJ28" s="61"/>
      <c r="QK28" s="61"/>
      <c r="QL28" s="61"/>
      <c r="QM28" s="61"/>
      <c r="QN28" s="61"/>
      <c r="QO28" s="61"/>
      <c r="QP28" s="61"/>
      <c r="QQ28" s="61"/>
      <c r="QR28" s="61"/>
      <c r="QS28" s="61"/>
      <c r="QT28" s="61"/>
      <c r="QU28" s="61"/>
      <c r="QV28" s="61"/>
      <c r="QW28" s="61"/>
      <c r="QX28" s="61"/>
      <c r="QY28" s="61"/>
      <c r="QZ28" s="61"/>
      <c r="RA28" s="61"/>
      <c r="RB28" s="61"/>
      <c r="RC28" s="61"/>
      <c r="RD28" s="61"/>
      <c r="RE28" s="61"/>
      <c r="RF28" s="61"/>
      <c r="RG28" s="61"/>
      <c r="RH28" s="61"/>
      <c r="RI28" s="61"/>
      <c r="RJ28" s="61"/>
      <c r="RK28" s="61"/>
      <c r="RL28" s="61"/>
      <c r="RM28" s="61"/>
      <c r="RN28" s="61"/>
      <c r="RO28" s="61"/>
      <c r="RP28" s="61"/>
      <c r="RQ28" s="61"/>
      <c r="RR28" s="61"/>
      <c r="RS28" s="61"/>
      <c r="RT28" s="61"/>
      <c r="RU28" s="61"/>
      <c r="RV28" s="61"/>
      <c r="RW28" s="61"/>
      <c r="RX28" s="61"/>
      <c r="RY28" s="61"/>
      <c r="RZ28" s="61"/>
      <c r="SA28" s="61"/>
      <c r="SB28" s="61"/>
      <c r="SC28" s="61"/>
      <c r="SD28" s="61"/>
      <c r="SE28" s="61"/>
      <c r="SF28" s="61"/>
      <c r="SG28" s="61"/>
      <c r="SH28" s="61"/>
      <c r="SI28" s="61"/>
      <c r="SJ28" s="61"/>
      <c r="SK28" s="61"/>
      <c r="SL28" s="61"/>
      <c r="SM28" s="61"/>
      <c r="SN28" s="61"/>
      <c r="SO28" s="61"/>
      <c r="SP28" s="61"/>
      <c r="SQ28" s="61"/>
      <c r="SR28" s="61"/>
      <c r="SS28" s="61"/>
      <c r="ST28" s="61"/>
      <c r="SU28" s="61"/>
      <c r="SV28" s="61"/>
      <c r="SW28" s="61"/>
      <c r="SX28" s="61"/>
      <c r="SY28" s="61"/>
      <c r="SZ28" s="61"/>
      <c r="TA28" s="61"/>
      <c r="TB28" s="61"/>
      <c r="TC28" s="61"/>
      <c r="TD28" s="61"/>
      <c r="TE28" s="61"/>
      <c r="TF28" s="61"/>
      <c r="TG28" s="61"/>
      <c r="TH28" s="61"/>
      <c r="TI28" s="61"/>
      <c r="TJ28" s="61"/>
      <c r="TK28" s="61"/>
      <c r="TL28" s="61"/>
      <c r="TM28" s="61"/>
      <c r="TN28" s="61"/>
      <c r="TO28" s="61"/>
      <c r="TP28" s="61"/>
      <c r="TQ28" s="61"/>
      <c r="TR28" s="61"/>
      <c r="TS28" s="61"/>
      <c r="TT28" s="61"/>
      <c r="TU28" s="61"/>
      <c r="TV28" s="61"/>
      <c r="TW28" s="61"/>
      <c r="TX28" s="61"/>
      <c r="TY28" s="61"/>
      <c r="TZ28" s="61"/>
      <c r="UA28" s="61"/>
      <c r="UB28" s="61"/>
    </row>
    <row r="29" spans="1:548" s="56" customFormat="1" ht="18.75" x14ac:dyDescent="0.3">
      <c r="A29" s="57">
        <v>16</v>
      </c>
      <c r="B29" s="58" t="s">
        <v>689</v>
      </c>
      <c r="C29" s="59"/>
      <c r="D29" s="59">
        <v>1</v>
      </c>
      <c r="E29" s="59"/>
      <c r="F29" s="59">
        <v>1</v>
      </c>
      <c r="G29" s="59"/>
      <c r="H29" s="59"/>
      <c r="I29" s="59">
        <v>1</v>
      </c>
      <c r="J29" s="59"/>
      <c r="K29" s="59"/>
      <c r="L29" s="59"/>
      <c r="M29" s="59"/>
      <c r="N29" s="59">
        <v>1</v>
      </c>
      <c r="O29" s="59"/>
      <c r="P29" s="59">
        <v>1</v>
      </c>
      <c r="Q29" s="59"/>
      <c r="R29" s="59"/>
      <c r="S29" s="59"/>
      <c r="T29" s="59">
        <v>1</v>
      </c>
      <c r="U29" s="59">
        <v>1</v>
      </c>
      <c r="V29" s="59"/>
      <c r="W29" s="59"/>
      <c r="X29" s="59"/>
      <c r="Y29" s="59"/>
      <c r="Z29" s="59">
        <v>1</v>
      </c>
      <c r="AA29" s="59"/>
      <c r="AB29" s="59">
        <v>1</v>
      </c>
      <c r="AC29" s="59"/>
      <c r="AD29" s="59"/>
      <c r="AE29" s="59">
        <v>1</v>
      </c>
      <c r="AF29" s="59"/>
      <c r="AG29" s="59"/>
      <c r="AH29" s="59">
        <v>1</v>
      </c>
      <c r="AI29" s="59"/>
      <c r="AJ29" s="59">
        <v>1</v>
      </c>
      <c r="AK29" s="59"/>
      <c r="AL29" s="59"/>
      <c r="AM29" s="59">
        <v>1</v>
      </c>
      <c r="AN29" s="59"/>
      <c r="AO29" s="59"/>
      <c r="AP29" s="59"/>
      <c r="AQ29" s="59">
        <v>1</v>
      </c>
      <c r="AR29" s="59"/>
      <c r="AS29" s="59"/>
      <c r="AT29" s="59">
        <v>1</v>
      </c>
      <c r="AU29" s="59"/>
      <c r="AV29" s="65"/>
      <c r="AW29" s="65">
        <v>1</v>
      </c>
      <c r="AX29" s="65"/>
      <c r="AY29" s="65">
        <v>1</v>
      </c>
      <c r="AZ29" s="65"/>
      <c r="BA29" s="65"/>
      <c r="BB29" s="65"/>
      <c r="BC29" s="65">
        <v>1</v>
      </c>
      <c r="BD29" s="65"/>
      <c r="BE29" s="65">
        <v>1</v>
      </c>
      <c r="BF29" s="65"/>
      <c r="BG29" s="65"/>
      <c r="BH29" s="65"/>
      <c r="BI29" s="65">
        <v>1</v>
      </c>
      <c r="BJ29" s="65"/>
      <c r="BK29" s="65"/>
      <c r="BL29" s="65">
        <v>1</v>
      </c>
      <c r="BM29" s="65"/>
      <c r="BN29" s="65">
        <v>1</v>
      </c>
      <c r="BO29" s="65"/>
      <c r="BP29" s="65"/>
      <c r="BQ29" s="65"/>
      <c r="BR29" s="65">
        <v>1</v>
      </c>
      <c r="BS29" s="65"/>
      <c r="BT29" s="65"/>
      <c r="BU29" s="65">
        <v>1</v>
      </c>
      <c r="BV29" s="65"/>
      <c r="BW29" s="65"/>
      <c r="BX29" s="65"/>
      <c r="BY29" s="65">
        <v>1</v>
      </c>
      <c r="BZ29" s="59"/>
      <c r="CA29" s="59">
        <v>1</v>
      </c>
      <c r="CB29" s="59"/>
      <c r="CC29" s="59"/>
      <c r="CD29" s="59">
        <v>1</v>
      </c>
      <c r="CE29" s="59"/>
      <c r="CF29" s="59"/>
      <c r="CG29" s="59">
        <v>1</v>
      </c>
      <c r="CH29" s="59"/>
      <c r="CI29" s="59"/>
      <c r="CJ29" s="59">
        <v>1</v>
      </c>
      <c r="CK29" s="59"/>
      <c r="CL29" s="59">
        <v>1</v>
      </c>
      <c r="CM29" s="59"/>
      <c r="CN29" s="59"/>
      <c r="CO29" s="59">
        <v>1</v>
      </c>
      <c r="CP29" s="59"/>
      <c r="CQ29" s="59"/>
      <c r="CR29" s="59"/>
      <c r="CS29" s="59">
        <v>1</v>
      </c>
      <c r="CT29" s="59"/>
      <c r="CU29" s="59"/>
      <c r="CV29" s="59"/>
      <c r="CW29" s="59">
        <v>1</v>
      </c>
      <c r="CX29" s="59"/>
      <c r="CY29" s="59"/>
      <c r="CZ29" s="59">
        <v>1</v>
      </c>
      <c r="DA29" s="59"/>
      <c r="DB29" s="59">
        <v>1</v>
      </c>
      <c r="DC29" s="59"/>
      <c r="DD29" s="59"/>
      <c r="DE29" s="59">
        <v>1</v>
      </c>
      <c r="DF29" s="59"/>
      <c r="DG29" s="59"/>
      <c r="DH29" s="59">
        <v>1</v>
      </c>
      <c r="DI29" s="59"/>
      <c r="DJ29" s="59">
        <v>1</v>
      </c>
      <c r="DK29" s="59"/>
      <c r="DL29" s="59"/>
      <c r="DM29" s="59"/>
      <c r="DN29" s="59">
        <v>1</v>
      </c>
      <c r="DO29" s="59"/>
      <c r="DP29" s="59">
        <v>1</v>
      </c>
      <c r="DQ29" s="59"/>
      <c r="DR29" s="59"/>
      <c r="DS29" s="65"/>
      <c r="DT29" s="65">
        <v>1</v>
      </c>
      <c r="DU29" s="65"/>
      <c r="DV29" s="65"/>
      <c r="DW29" s="65">
        <v>1</v>
      </c>
      <c r="DX29" s="65"/>
      <c r="DY29" s="65"/>
      <c r="DZ29" s="65">
        <v>1</v>
      </c>
      <c r="EA29" s="65"/>
      <c r="EB29" s="65"/>
      <c r="EC29" s="65">
        <v>1</v>
      </c>
      <c r="ED29" s="65"/>
      <c r="EE29" s="65"/>
      <c r="EF29" s="65"/>
      <c r="EG29" s="65">
        <v>1</v>
      </c>
      <c r="EH29" s="59"/>
      <c r="EI29" s="59">
        <v>1</v>
      </c>
      <c r="EJ29" s="59"/>
      <c r="EK29" s="59"/>
      <c r="EL29" s="59">
        <v>1</v>
      </c>
      <c r="EM29" s="59"/>
      <c r="EN29" s="59"/>
      <c r="EO29" s="59"/>
      <c r="EP29" s="59">
        <v>1</v>
      </c>
      <c r="EQ29" s="59"/>
      <c r="ER29" s="59">
        <v>1</v>
      </c>
      <c r="ES29" s="59"/>
      <c r="ET29" s="59">
        <v>1</v>
      </c>
      <c r="EU29" s="59"/>
      <c r="EV29" s="59"/>
      <c r="EW29" s="59"/>
      <c r="EX29" s="59">
        <v>1</v>
      </c>
      <c r="EY29" s="59"/>
      <c r="EZ29" s="59"/>
      <c r="FA29" s="59"/>
      <c r="FB29" s="59">
        <v>1</v>
      </c>
      <c r="FC29" s="59"/>
      <c r="FD29" s="59">
        <v>1</v>
      </c>
      <c r="FE29" s="59"/>
      <c r="FF29" s="59"/>
      <c r="FG29" s="59"/>
      <c r="FH29" s="59">
        <v>1</v>
      </c>
      <c r="FI29" s="59">
        <v>1</v>
      </c>
      <c r="FJ29" s="59"/>
      <c r="FK29" s="59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3"/>
      <c r="IV29" s="63"/>
      <c r="IW29" s="63"/>
      <c r="IX29" s="63"/>
      <c r="IY29" s="63"/>
      <c r="IZ29" s="63"/>
      <c r="JA29" s="63"/>
      <c r="JB29" s="63"/>
      <c r="JC29" s="63"/>
      <c r="JD29" s="63"/>
      <c r="JE29" s="63"/>
      <c r="JF29" s="63"/>
      <c r="JG29" s="63"/>
      <c r="JH29" s="63"/>
      <c r="JI29" s="63"/>
      <c r="JJ29" s="63"/>
      <c r="JK29" s="63"/>
      <c r="JL29" s="63"/>
      <c r="JM29" s="63"/>
      <c r="JN29" s="63"/>
      <c r="JO29" s="63"/>
      <c r="JP29" s="63"/>
      <c r="JQ29" s="63"/>
      <c r="JR29" s="63"/>
      <c r="JS29" s="63"/>
      <c r="JT29" s="63"/>
      <c r="JU29" s="63"/>
      <c r="JV29" s="63"/>
      <c r="JW29" s="63"/>
      <c r="JX29" s="63"/>
      <c r="JY29" s="63"/>
      <c r="JZ29" s="63"/>
      <c r="KA29" s="63"/>
      <c r="KB29" s="63"/>
      <c r="KC29" s="63"/>
      <c r="KD29" s="63"/>
      <c r="KE29" s="63"/>
      <c r="KF29" s="63"/>
      <c r="KG29" s="63"/>
      <c r="KH29" s="63"/>
      <c r="KI29" s="63"/>
      <c r="KJ29" s="63"/>
      <c r="KK29" s="63"/>
      <c r="KL29" s="63"/>
      <c r="KM29" s="63"/>
      <c r="KN29" s="63"/>
      <c r="KO29" s="63"/>
      <c r="KP29" s="63"/>
      <c r="KQ29" s="63"/>
      <c r="KR29" s="63"/>
      <c r="KS29" s="63"/>
      <c r="KT29" s="63"/>
      <c r="KU29" s="63"/>
      <c r="KV29" s="63"/>
      <c r="KW29" s="63"/>
      <c r="KX29" s="63"/>
      <c r="KY29" s="63"/>
      <c r="KZ29" s="63"/>
      <c r="LA29" s="63"/>
      <c r="LB29" s="63"/>
      <c r="LC29" s="63"/>
      <c r="LD29" s="63"/>
      <c r="LE29" s="63"/>
      <c r="LF29" s="63"/>
      <c r="LG29" s="63"/>
      <c r="LH29" s="63"/>
      <c r="LI29" s="63"/>
      <c r="LJ29" s="63"/>
      <c r="LK29" s="63"/>
      <c r="LL29" s="63"/>
      <c r="LM29" s="63"/>
      <c r="LN29" s="63"/>
      <c r="LO29" s="63"/>
      <c r="LP29" s="63"/>
      <c r="LQ29" s="63"/>
      <c r="LR29" s="63"/>
      <c r="LS29" s="63"/>
      <c r="LT29" s="63"/>
      <c r="LU29" s="63"/>
      <c r="LV29" s="63"/>
      <c r="LW29" s="63"/>
      <c r="LX29" s="63"/>
      <c r="LY29" s="63"/>
      <c r="LZ29" s="63"/>
      <c r="MA29" s="63"/>
      <c r="MB29" s="63"/>
      <c r="MC29" s="63"/>
      <c r="MD29" s="63"/>
      <c r="ME29" s="63"/>
      <c r="MF29" s="63"/>
      <c r="MG29" s="63"/>
      <c r="MH29" s="63"/>
      <c r="MI29" s="63"/>
      <c r="MJ29" s="63"/>
      <c r="MK29" s="63"/>
      <c r="ML29" s="63"/>
      <c r="MM29" s="63"/>
      <c r="MN29" s="63"/>
      <c r="MO29" s="63"/>
      <c r="MP29" s="63"/>
      <c r="MQ29" s="63"/>
      <c r="MR29" s="63"/>
      <c r="MS29" s="63"/>
      <c r="MT29" s="63"/>
      <c r="MU29" s="63"/>
      <c r="MV29" s="63"/>
      <c r="MW29" s="63"/>
      <c r="MX29" s="63"/>
      <c r="MY29" s="63"/>
      <c r="MZ29" s="63"/>
      <c r="NA29" s="63"/>
      <c r="NB29" s="63"/>
      <c r="NC29" s="63"/>
      <c r="ND29" s="63"/>
      <c r="NE29" s="63"/>
      <c r="NF29" s="63"/>
      <c r="NG29" s="63"/>
      <c r="NH29" s="63"/>
      <c r="NI29" s="63"/>
      <c r="NJ29" s="63"/>
      <c r="NK29" s="63"/>
      <c r="NL29" s="63"/>
      <c r="NM29" s="63"/>
      <c r="NN29" s="63"/>
      <c r="NO29" s="63"/>
      <c r="NP29" s="63"/>
      <c r="NQ29" s="63"/>
      <c r="NR29" s="63"/>
      <c r="NS29" s="63"/>
      <c r="NT29" s="63"/>
      <c r="NU29" s="63"/>
      <c r="NV29" s="63"/>
      <c r="NW29" s="63"/>
      <c r="NX29" s="63"/>
      <c r="NY29" s="63"/>
      <c r="NZ29" s="63"/>
      <c r="OA29" s="63"/>
      <c r="OB29" s="63"/>
      <c r="OC29" s="63"/>
      <c r="OD29" s="63"/>
      <c r="OE29" s="63"/>
      <c r="OF29" s="63"/>
      <c r="OG29" s="63"/>
      <c r="OH29" s="63"/>
      <c r="OI29" s="63"/>
      <c r="OJ29" s="63"/>
      <c r="OK29" s="63"/>
      <c r="OL29" s="63"/>
      <c r="OM29" s="63"/>
      <c r="ON29" s="63"/>
      <c r="OO29" s="63"/>
      <c r="OP29" s="63"/>
      <c r="OQ29" s="63"/>
      <c r="OR29" s="63"/>
      <c r="OS29" s="63"/>
      <c r="OT29" s="63"/>
      <c r="OU29" s="63"/>
      <c r="OV29" s="63"/>
      <c r="OW29" s="63"/>
      <c r="OX29" s="63"/>
      <c r="OY29" s="63"/>
      <c r="OZ29" s="63"/>
      <c r="PA29" s="63"/>
      <c r="PB29" s="63"/>
      <c r="PC29" s="63"/>
      <c r="PD29" s="63"/>
      <c r="PE29" s="63"/>
      <c r="PF29" s="63"/>
      <c r="PG29" s="63"/>
      <c r="PH29" s="63"/>
      <c r="PI29" s="63"/>
      <c r="PJ29" s="63"/>
      <c r="PK29" s="63"/>
      <c r="PL29" s="63"/>
      <c r="PM29" s="63"/>
      <c r="PN29" s="63"/>
      <c r="PO29" s="63"/>
      <c r="PP29" s="63"/>
      <c r="PQ29" s="63"/>
      <c r="PR29" s="63"/>
      <c r="PS29" s="63"/>
      <c r="PT29" s="63"/>
      <c r="PU29" s="63"/>
      <c r="PV29" s="63"/>
      <c r="PW29" s="63"/>
      <c r="PX29" s="63"/>
      <c r="PY29" s="63"/>
      <c r="PZ29" s="63"/>
      <c r="QA29" s="63"/>
      <c r="QB29" s="63"/>
      <c r="QC29" s="63"/>
      <c r="QD29" s="63"/>
      <c r="QE29" s="63"/>
      <c r="QF29" s="63"/>
      <c r="QG29" s="63"/>
      <c r="QH29" s="63"/>
      <c r="QI29" s="63"/>
      <c r="QJ29" s="63"/>
      <c r="QK29" s="63"/>
      <c r="QL29" s="63"/>
      <c r="QM29" s="63"/>
      <c r="QN29" s="63"/>
      <c r="QO29" s="63"/>
      <c r="QP29" s="63"/>
      <c r="QQ29" s="63"/>
      <c r="QR29" s="63"/>
      <c r="QS29" s="63"/>
      <c r="QT29" s="63"/>
      <c r="QU29" s="63"/>
      <c r="QV29" s="63"/>
      <c r="QW29" s="63"/>
      <c r="QX29" s="63"/>
      <c r="QY29" s="63"/>
      <c r="QZ29" s="63"/>
      <c r="RA29" s="63"/>
      <c r="RB29" s="63"/>
      <c r="RC29" s="63"/>
      <c r="RD29" s="63"/>
      <c r="RE29" s="63"/>
      <c r="RF29" s="63"/>
      <c r="RG29" s="63"/>
      <c r="RH29" s="63"/>
      <c r="RI29" s="63"/>
      <c r="RJ29" s="63"/>
      <c r="RK29" s="63"/>
      <c r="RL29" s="63"/>
      <c r="RM29" s="63"/>
      <c r="RN29" s="63"/>
      <c r="RO29" s="63"/>
      <c r="RP29" s="63"/>
      <c r="RQ29" s="63"/>
      <c r="RR29" s="63"/>
      <c r="RS29" s="63"/>
      <c r="RT29" s="63"/>
      <c r="RU29" s="63"/>
      <c r="RV29" s="63"/>
      <c r="RW29" s="63"/>
      <c r="RX29" s="63"/>
      <c r="RY29" s="63"/>
      <c r="RZ29" s="63"/>
      <c r="SA29" s="63"/>
      <c r="SB29" s="63"/>
      <c r="SC29" s="63"/>
      <c r="SD29" s="63"/>
      <c r="SE29" s="63"/>
      <c r="SF29" s="63"/>
      <c r="SG29" s="63"/>
      <c r="SH29" s="63"/>
      <c r="SI29" s="63"/>
      <c r="SJ29" s="63"/>
      <c r="SK29" s="63"/>
      <c r="SL29" s="63"/>
      <c r="SM29" s="63"/>
      <c r="SN29" s="63"/>
      <c r="SO29" s="63"/>
      <c r="SP29" s="63"/>
      <c r="SQ29" s="63"/>
      <c r="SR29" s="63"/>
      <c r="SS29" s="63"/>
      <c r="ST29" s="63"/>
      <c r="SU29" s="63"/>
      <c r="SV29" s="63"/>
      <c r="SW29" s="63"/>
      <c r="SX29" s="63"/>
      <c r="SY29" s="63"/>
      <c r="SZ29" s="63"/>
      <c r="TA29" s="63"/>
      <c r="TB29" s="63"/>
      <c r="TC29" s="63"/>
      <c r="TD29" s="63"/>
      <c r="TE29" s="63"/>
      <c r="TF29" s="63"/>
      <c r="TG29" s="63"/>
      <c r="TH29" s="63"/>
      <c r="TI29" s="63"/>
      <c r="TJ29" s="63"/>
      <c r="TK29" s="63"/>
      <c r="TL29" s="63"/>
      <c r="TM29" s="63"/>
      <c r="TN29" s="63"/>
      <c r="TO29" s="63"/>
      <c r="TP29" s="63"/>
      <c r="TQ29" s="63"/>
      <c r="TR29" s="63"/>
      <c r="TS29" s="63"/>
      <c r="TT29" s="63"/>
      <c r="TU29" s="63"/>
      <c r="TV29" s="63"/>
      <c r="TW29" s="63"/>
      <c r="TX29" s="63"/>
      <c r="TY29" s="63"/>
      <c r="TZ29" s="63"/>
      <c r="UA29" s="63"/>
      <c r="UB29" s="63"/>
    </row>
    <row r="30" spans="1:548" x14ac:dyDescent="0.25">
      <c r="A30" s="115" t="s">
        <v>269</v>
      </c>
      <c r="B30" s="116"/>
      <c r="C30" s="54">
        <f>SUM(C14:C29)</f>
        <v>7</v>
      </c>
      <c r="D30" s="54">
        <f t="shared" ref="D30:AH30" si="0">SUM(D14:D29)</f>
        <v>8</v>
      </c>
      <c r="E30" s="54">
        <f t="shared" si="0"/>
        <v>1</v>
      </c>
      <c r="F30" s="54">
        <f t="shared" si="0"/>
        <v>11</v>
      </c>
      <c r="G30" s="54">
        <f t="shared" si="0"/>
        <v>5</v>
      </c>
      <c r="H30" s="54">
        <f t="shared" si="0"/>
        <v>0</v>
      </c>
      <c r="I30" s="54">
        <f t="shared" si="0"/>
        <v>6</v>
      </c>
      <c r="J30" s="54">
        <f t="shared" si="0"/>
        <v>8</v>
      </c>
      <c r="K30" s="54">
        <f>SUM(K14:K29)</f>
        <v>2</v>
      </c>
      <c r="L30" s="54">
        <f t="shared" si="0"/>
        <v>7</v>
      </c>
      <c r="M30" s="54">
        <f t="shared" si="0"/>
        <v>5</v>
      </c>
      <c r="N30" s="54">
        <f t="shared" si="0"/>
        <v>4</v>
      </c>
      <c r="O30" s="54">
        <f t="shared" si="0"/>
        <v>9</v>
      </c>
      <c r="P30" s="54">
        <f t="shared" si="0"/>
        <v>5</v>
      </c>
      <c r="Q30" s="54">
        <f t="shared" si="0"/>
        <v>2</v>
      </c>
      <c r="R30" s="54">
        <f t="shared" si="0"/>
        <v>7</v>
      </c>
      <c r="S30" s="54">
        <f t="shared" si="0"/>
        <v>7</v>
      </c>
      <c r="T30" s="54">
        <f t="shared" si="0"/>
        <v>2</v>
      </c>
      <c r="U30" s="54">
        <f t="shared" si="0"/>
        <v>7</v>
      </c>
      <c r="V30" s="54">
        <f t="shared" si="0"/>
        <v>8</v>
      </c>
      <c r="W30" s="54">
        <f t="shared" si="0"/>
        <v>1</v>
      </c>
      <c r="X30" s="54">
        <f t="shared" si="0"/>
        <v>7</v>
      </c>
      <c r="Y30" s="54">
        <f t="shared" si="0"/>
        <v>5</v>
      </c>
      <c r="Z30" s="54">
        <f t="shared" si="0"/>
        <v>4</v>
      </c>
      <c r="AA30" s="54">
        <f t="shared" si="0"/>
        <v>10</v>
      </c>
      <c r="AB30" s="54">
        <f t="shared" si="0"/>
        <v>6</v>
      </c>
      <c r="AC30" s="54">
        <f t="shared" si="0"/>
        <v>0</v>
      </c>
      <c r="AD30" s="54">
        <f t="shared" si="0"/>
        <v>6</v>
      </c>
      <c r="AE30" s="54">
        <f t="shared" si="0"/>
        <v>9</v>
      </c>
      <c r="AF30" s="54">
        <f t="shared" si="0"/>
        <v>1</v>
      </c>
      <c r="AG30" s="54">
        <f t="shared" si="0"/>
        <v>7</v>
      </c>
      <c r="AH30" s="54">
        <f t="shared" si="0"/>
        <v>6</v>
      </c>
      <c r="AI30" s="54">
        <f t="shared" ref="AI30:BN30" si="1">SUM(AI14:AI29)</f>
        <v>3</v>
      </c>
      <c r="AJ30" s="54">
        <f t="shared" si="1"/>
        <v>9</v>
      </c>
      <c r="AK30" s="54">
        <f t="shared" si="1"/>
        <v>5</v>
      </c>
      <c r="AL30" s="54">
        <f t="shared" si="1"/>
        <v>2</v>
      </c>
      <c r="AM30" s="54">
        <f t="shared" si="1"/>
        <v>11</v>
      </c>
      <c r="AN30" s="54">
        <f t="shared" si="1"/>
        <v>4</v>
      </c>
      <c r="AO30" s="54">
        <f t="shared" si="1"/>
        <v>1</v>
      </c>
      <c r="AP30" s="54">
        <f t="shared" si="1"/>
        <v>6</v>
      </c>
      <c r="AQ30" s="54">
        <f t="shared" si="1"/>
        <v>7</v>
      </c>
      <c r="AR30" s="54">
        <f t="shared" si="1"/>
        <v>3</v>
      </c>
      <c r="AS30" s="54">
        <f t="shared" si="1"/>
        <v>6</v>
      </c>
      <c r="AT30" s="54">
        <f t="shared" si="1"/>
        <v>8</v>
      </c>
      <c r="AU30" s="54">
        <f t="shared" si="1"/>
        <v>2</v>
      </c>
      <c r="AV30" s="67">
        <f t="shared" si="1"/>
        <v>4</v>
      </c>
      <c r="AW30" s="67">
        <f t="shared" si="1"/>
        <v>10</v>
      </c>
      <c r="AX30" s="67">
        <f t="shared" si="1"/>
        <v>2</v>
      </c>
      <c r="AY30" s="67">
        <f t="shared" si="1"/>
        <v>8</v>
      </c>
      <c r="AZ30" s="67">
        <f t="shared" si="1"/>
        <v>6</v>
      </c>
      <c r="BA30" s="67">
        <f t="shared" si="1"/>
        <v>2</v>
      </c>
      <c r="BB30" s="67">
        <f t="shared" si="1"/>
        <v>11</v>
      </c>
      <c r="BC30" s="67">
        <f t="shared" si="1"/>
        <v>3</v>
      </c>
      <c r="BD30" s="67">
        <f t="shared" si="1"/>
        <v>1</v>
      </c>
      <c r="BE30" s="67">
        <f t="shared" si="1"/>
        <v>8</v>
      </c>
      <c r="BF30" s="67">
        <f t="shared" si="1"/>
        <v>7</v>
      </c>
      <c r="BG30" s="67">
        <f t="shared" si="1"/>
        <v>2</v>
      </c>
      <c r="BH30" s="67">
        <f t="shared" si="1"/>
        <v>8</v>
      </c>
      <c r="BI30" s="67">
        <f t="shared" si="1"/>
        <v>6</v>
      </c>
      <c r="BJ30" s="67">
        <f t="shared" si="1"/>
        <v>2</v>
      </c>
      <c r="BK30" s="67">
        <f t="shared" si="1"/>
        <v>4</v>
      </c>
      <c r="BL30" s="67">
        <f t="shared" si="1"/>
        <v>10</v>
      </c>
      <c r="BM30" s="67">
        <f t="shared" si="1"/>
        <v>2</v>
      </c>
      <c r="BN30" s="67">
        <f t="shared" si="1"/>
        <v>3</v>
      </c>
      <c r="BO30" s="67">
        <f t="shared" ref="BO30:CT30" si="2">SUM(BO14:BO29)</f>
        <v>11</v>
      </c>
      <c r="BP30" s="67">
        <f t="shared" si="2"/>
        <v>2</v>
      </c>
      <c r="BQ30" s="67">
        <f t="shared" si="2"/>
        <v>4</v>
      </c>
      <c r="BR30" s="67">
        <f t="shared" si="2"/>
        <v>11</v>
      </c>
      <c r="BS30" s="67">
        <f t="shared" si="2"/>
        <v>1</v>
      </c>
      <c r="BT30" s="67">
        <f t="shared" si="2"/>
        <v>5</v>
      </c>
      <c r="BU30" s="67">
        <f t="shared" si="2"/>
        <v>9</v>
      </c>
      <c r="BV30" s="67">
        <f t="shared" si="2"/>
        <v>2</v>
      </c>
      <c r="BW30" s="67">
        <f t="shared" si="2"/>
        <v>6</v>
      </c>
      <c r="BX30" s="67">
        <f t="shared" si="2"/>
        <v>6</v>
      </c>
      <c r="BY30" s="67">
        <f t="shared" si="2"/>
        <v>4</v>
      </c>
      <c r="BZ30" s="54">
        <f t="shared" si="2"/>
        <v>5</v>
      </c>
      <c r="CA30" s="54">
        <f t="shared" si="2"/>
        <v>8</v>
      </c>
      <c r="CB30" s="54">
        <f t="shared" si="2"/>
        <v>3</v>
      </c>
      <c r="CC30" s="54">
        <f t="shared" si="2"/>
        <v>9</v>
      </c>
      <c r="CD30" s="54">
        <f t="shared" si="2"/>
        <v>7</v>
      </c>
      <c r="CE30" s="54">
        <f t="shared" si="2"/>
        <v>0</v>
      </c>
      <c r="CF30" s="54">
        <f t="shared" si="2"/>
        <v>6</v>
      </c>
      <c r="CG30" s="54">
        <f t="shared" si="2"/>
        <v>9</v>
      </c>
      <c r="CH30" s="54">
        <f t="shared" si="2"/>
        <v>1</v>
      </c>
      <c r="CI30" s="54">
        <f t="shared" si="2"/>
        <v>8</v>
      </c>
      <c r="CJ30" s="54">
        <f t="shared" si="2"/>
        <v>7</v>
      </c>
      <c r="CK30" s="54">
        <f t="shared" si="2"/>
        <v>1</v>
      </c>
      <c r="CL30" s="54">
        <f t="shared" si="2"/>
        <v>7</v>
      </c>
      <c r="CM30" s="54">
        <f t="shared" si="2"/>
        <v>9</v>
      </c>
      <c r="CN30" s="54">
        <f t="shared" si="2"/>
        <v>0</v>
      </c>
      <c r="CO30" s="54">
        <f t="shared" si="2"/>
        <v>10</v>
      </c>
      <c r="CP30" s="54">
        <f t="shared" si="2"/>
        <v>6</v>
      </c>
      <c r="CQ30" s="54">
        <f t="shared" si="2"/>
        <v>0</v>
      </c>
      <c r="CR30" s="54">
        <f t="shared" si="2"/>
        <v>9</v>
      </c>
      <c r="CS30" s="54">
        <f t="shared" si="2"/>
        <v>4</v>
      </c>
      <c r="CT30" s="54">
        <f t="shared" si="2"/>
        <v>3</v>
      </c>
      <c r="CU30" s="54">
        <f t="shared" ref="CU30:DZ30" si="3">SUM(CU14:CU29)</f>
        <v>6</v>
      </c>
      <c r="CV30" s="54">
        <f t="shared" si="3"/>
        <v>8</v>
      </c>
      <c r="CW30" s="54">
        <f t="shared" si="3"/>
        <v>2</v>
      </c>
      <c r="CX30" s="54">
        <f t="shared" si="3"/>
        <v>4</v>
      </c>
      <c r="CY30" s="54">
        <f t="shared" si="3"/>
        <v>8</v>
      </c>
      <c r="CZ30" s="54">
        <f t="shared" si="3"/>
        <v>4</v>
      </c>
      <c r="DA30" s="54">
        <f t="shared" si="3"/>
        <v>7</v>
      </c>
      <c r="DB30" s="54">
        <f t="shared" si="3"/>
        <v>8</v>
      </c>
      <c r="DC30" s="54">
        <f t="shared" si="3"/>
        <v>1</v>
      </c>
      <c r="DD30" s="54">
        <f t="shared" si="3"/>
        <v>4</v>
      </c>
      <c r="DE30" s="54">
        <f t="shared" si="3"/>
        <v>8</v>
      </c>
      <c r="DF30" s="54">
        <f t="shared" si="3"/>
        <v>4</v>
      </c>
      <c r="DG30" s="54">
        <f t="shared" si="3"/>
        <v>8</v>
      </c>
      <c r="DH30" s="54">
        <f t="shared" si="3"/>
        <v>8</v>
      </c>
      <c r="DI30" s="54">
        <f t="shared" si="3"/>
        <v>0</v>
      </c>
      <c r="DJ30" s="54">
        <f t="shared" si="3"/>
        <v>9</v>
      </c>
      <c r="DK30" s="54">
        <f t="shared" si="3"/>
        <v>7</v>
      </c>
      <c r="DL30" s="54">
        <f t="shared" si="3"/>
        <v>0</v>
      </c>
      <c r="DM30" s="54">
        <f t="shared" si="3"/>
        <v>7</v>
      </c>
      <c r="DN30" s="54">
        <f t="shared" si="3"/>
        <v>9</v>
      </c>
      <c r="DO30" s="54">
        <f t="shared" si="3"/>
        <v>0</v>
      </c>
      <c r="DP30" s="54">
        <f t="shared" si="3"/>
        <v>8</v>
      </c>
      <c r="DQ30" s="54">
        <f t="shared" si="3"/>
        <v>8</v>
      </c>
      <c r="DR30" s="54">
        <f t="shared" si="3"/>
        <v>0</v>
      </c>
      <c r="DS30" s="67">
        <f t="shared" si="3"/>
        <v>7</v>
      </c>
      <c r="DT30" s="67">
        <f t="shared" si="3"/>
        <v>9</v>
      </c>
      <c r="DU30" s="67">
        <f t="shared" si="3"/>
        <v>0</v>
      </c>
      <c r="DV30" s="67">
        <f t="shared" si="3"/>
        <v>7</v>
      </c>
      <c r="DW30" s="67">
        <f t="shared" si="3"/>
        <v>6</v>
      </c>
      <c r="DX30" s="67">
        <f t="shared" si="3"/>
        <v>3</v>
      </c>
      <c r="DY30" s="67">
        <f t="shared" si="3"/>
        <v>10</v>
      </c>
      <c r="DZ30" s="67">
        <f t="shared" si="3"/>
        <v>6</v>
      </c>
      <c r="EA30" s="67">
        <f t="shared" ref="EA30:FF30" si="4">SUM(EA14:EA29)</f>
        <v>0</v>
      </c>
      <c r="EB30" s="67">
        <f t="shared" si="4"/>
        <v>9</v>
      </c>
      <c r="EC30" s="67">
        <f t="shared" si="4"/>
        <v>7</v>
      </c>
      <c r="ED30" s="67">
        <f t="shared" si="4"/>
        <v>0</v>
      </c>
      <c r="EE30" s="67">
        <f t="shared" si="4"/>
        <v>7</v>
      </c>
      <c r="EF30" s="67">
        <f t="shared" si="4"/>
        <v>7</v>
      </c>
      <c r="EG30" s="67">
        <f t="shared" si="4"/>
        <v>2</v>
      </c>
      <c r="EH30" s="54">
        <f t="shared" si="4"/>
        <v>7</v>
      </c>
      <c r="EI30" s="54">
        <f t="shared" si="4"/>
        <v>7</v>
      </c>
      <c r="EJ30" s="54">
        <f t="shared" si="4"/>
        <v>2</v>
      </c>
      <c r="EK30" s="54">
        <f t="shared" si="4"/>
        <v>8</v>
      </c>
      <c r="EL30" s="54">
        <f t="shared" si="4"/>
        <v>6</v>
      </c>
      <c r="EM30" s="54">
        <f t="shared" si="4"/>
        <v>2</v>
      </c>
      <c r="EN30" s="54">
        <f t="shared" si="4"/>
        <v>7</v>
      </c>
      <c r="EO30" s="54">
        <f t="shared" si="4"/>
        <v>5</v>
      </c>
      <c r="EP30" s="54">
        <f t="shared" si="4"/>
        <v>4</v>
      </c>
      <c r="EQ30" s="54">
        <f t="shared" si="4"/>
        <v>6</v>
      </c>
      <c r="ER30" s="54">
        <f t="shared" si="4"/>
        <v>9</v>
      </c>
      <c r="ES30" s="54">
        <f t="shared" si="4"/>
        <v>1</v>
      </c>
      <c r="ET30" s="54">
        <f t="shared" si="4"/>
        <v>7</v>
      </c>
      <c r="EU30" s="54">
        <f t="shared" si="4"/>
        <v>9</v>
      </c>
      <c r="EV30" s="54">
        <f t="shared" si="4"/>
        <v>0</v>
      </c>
      <c r="EW30" s="54">
        <f t="shared" si="4"/>
        <v>6</v>
      </c>
      <c r="EX30" s="54">
        <f t="shared" si="4"/>
        <v>8</v>
      </c>
      <c r="EY30" s="54">
        <f t="shared" si="4"/>
        <v>2</v>
      </c>
      <c r="EZ30" s="54">
        <f t="shared" si="4"/>
        <v>6</v>
      </c>
      <c r="FA30" s="54">
        <f t="shared" si="4"/>
        <v>8</v>
      </c>
      <c r="FB30" s="54">
        <f t="shared" si="4"/>
        <v>2</v>
      </c>
      <c r="FC30" s="54">
        <f t="shared" si="4"/>
        <v>7</v>
      </c>
      <c r="FD30" s="54">
        <f t="shared" si="4"/>
        <v>7</v>
      </c>
      <c r="FE30" s="54">
        <f t="shared" si="4"/>
        <v>2</v>
      </c>
      <c r="FF30" s="54">
        <f t="shared" si="4"/>
        <v>8</v>
      </c>
      <c r="FG30" s="54">
        <f t="shared" ref="FG30:FK30" si="5">SUM(FG14:FG29)</f>
        <v>5</v>
      </c>
      <c r="FH30" s="54">
        <f t="shared" si="5"/>
        <v>3</v>
      </c>
      <c r="FI30" s="54">
        <f t="shared" si="5"/>
        <v>10</v>
      </c>
      <c r="FJ30" s="54">
        <f t="shared" si="5"/>
        <v>6</v>
      </c>
      <c r="FK30" s="54">
        <f t="shared" si="5"/>
        <v>0</v>
      </c>
    </row>
    <row r="31" spans="1:548" ht="39" customHeight="1" x14ac:dyDescent="0.25">
      <c r="A31" s="88" t="s">
        <v>443</v>
      </c>
      <c r="B31" s="89"/>
      <c r="C31" s="10">
        <f>C30/16%</f>
        <v>43.75</v>
      </c>
      <c r="D31" s="10">
        <f t="shared" ref="D31:X31" si="6">D30/16%</f>
        <v>50</v>
      </c>
      <c r="E31" s="10">
        <f t="shared" si="6"/>
        <v>6.25</v>
      </c>
      <c r="F31" s="10">
        <f t="shared" si="6"/>
        <v>68.75</v>
      </c>
      <c r="G31" s="10">
        <f t="shared" si="6"/>
        <v>31.25</v>
      </c>
      <c r="H31" s="10">
        <f t="shared" si="6"/>
        <v>0</v>
      </c>
      <c r="I31" s="10">
        <f t="shared" si="6"/>
        <v>37.5</v>
      </c>
      <c r="J31" s="10">
        <f t="shared" si="6"/>
        <v>50</v>
      </c>
      <c r="K31" s="10">
        <f t="shared" si="6"/>
        <v>12.5</v>
      </c>
      <c r="L31" s="10">
        <f t="shared" si="6"/>
        <v>43.75</v>
      </c>
      <c r="M31" s="10">
        <f t="shared" si="6"/>
        <v>31.25</v>
      </c>
      <c r="N31" s="10">
        <f t="shared" si="6"/>
        <v>25</v>
      </c>
      <c r="O31" s="10">
        <f t="shared" si="6"/>
        <v>56.25</v>
      </c>
      <c r="P31" s="10">
        <f t="shared" si="6"/>
        <v>31.25</v>
      </c>
      <c r="Q31" s="10">
        <f t="shared" si="6"/>
        <v>12.5</v>
      </c>
      <c r="R31" s="10">
        <f t="shared" si="6"/>
        <v>43.75</v>
      </c>
      <c r="S31" s="10">
        <f t="shared" si="6"/>
        <v>43.75</v>
      </c>
      <c r="T31" s="10">
        <f t="shared" si="6"/>
        <v>12.5</v>
      </c>
      <c r="U31" s="10">
        <f t="shared" si="6"/>
        <v>43.75</v>
      </c>
      <c r="V31" s="10">
        <f t="shared" si="6"/>
        <v>50</v>
      </c>
      <c r="W31" s="10">
        <f t="shared" si="6"/>
        <v>6.25</v>
      </c>
      <c r="X31" s="10">
        <f t="shared" si="6"/>
        <v>43.75</v>
      </c>
      <c r="Y31" s="10">
        <f t="shared" ref="Y31:BD31" si="7">Y30/16%</f>
        <v>31.25</v>
      </c>
      <c r="Z31" s="10">
        <f t="shared" si="7"/>
        <v>25</v>
      </c>
      <c r="AA31" s="10">
        <f t="shared" si="7"/>
        <v>62.5</v>
      </c>
      <c r="AB31" s="10">
        <f t="shared" si="7"/>
        <v>37.5</v>
      </c>
      <c r="AC31" s="10">
        <f t="shared" si="7"/>
        <v>0</v>
      </c>
      <c r="AD31" s="10">
        <f t="shared" si="7"/>
        <v>37.5</v>
      </c>
      <c r="AE31" s="10">
        <f t="shared" si="7"/>
        <v>56.25</v>
      </c>
      <c r="AF31" s="10">
        <f t="shared" si="7"/>
        <v>6.25</v>
      </c>
      <c r="AG31" s="10">
        <f t="shared" si="7"/>
        <v>43.75</v>
      </c>
      <c r="AH31" s="10">
        <f t="shared" si="7"/>
        <v>37.5</v>
      </c>
      <c r="AI31" s="10">
        <f t="shared" si="7"/>
        <v>18.75</v>
      </c>
      <c r="AJ31" s="10">
        <f t="shared" si="7"/>
        <v>56.25</v>
      </c>
      <c r="AK31" s="10">
        <f t="shared" si="7"/>
        <v>31.25</v>
      </c>
      <c r="AL31" s="10">
        <f t="shared" si="7"/>
        <v>12.5</v>
      </c>
      <c r="AM31" s="10">
        <f t="shared" si="7"/>
        <v>68.75</v>
      </c>
      <c r="AN31" s="10">
        <f t="shared" si="7"/>
        <v>25</v>
      </c>
      <c r="AO31" s="10">
        <f t="shared" si="7"/>
        <v>6.25</v>
      </c>
      <c r="AP31" s="10">
        <f t="shared" si="7"/>
        <v>37.5</v>
      </c>
      <c r="AQ31" s="10">
        <f t="shared" si="7"/>
        <v>43.75</v>
      </c>
      <c r="AR31" s="10">
        <f t="shared" si="7"/>
        <v>18.75</v>
      </c>
      <c r="AS31" s="10">
        <f t="shared" si="7"/>
        <v>37.5</v>
      </c>
      <c r="AT31" s="10">
        <f t="shared" si="7"/>
        <v>50</v>
      </c>
      <c r="AU31" s="10">
        <f t="shared" si="7"/>
        <v>12.5</v>
      </c>
      <c r="AV31" s="17">
        <f t="shared" si="7"/>
        <v>25</v>
      </c>
      <c r="AW31" s="17">
        <f t="shared" si="7"/>
        <v>62.5</v>
      </c>
      <c r="AX31" s="17">
        <f t="shared" si="7"/>
        <v>12.5</v>
      </c>
      <c r="AY31" s="17">
        <f t="shared" si="7"/>
        <v>50</v>
      </c>
      <c r="AZ31" s="17">
        <f t="shared" si="7"/>
        <v>37.5</v>
      </c>
      <c r="BA31" s="17">
        <f t="shared" si="7"/>
        <v>12.5</v>
      </c>
      <c r="BB31" s="17">
        <f t="shared" si="7"/>
        <v>68.75</v>
      </c>
      <c r="BC31" s="17">
        <f t="shared" si="7"/>
        <v>18.75</v>
      </c>
      <c r="BD31" s="17">
        <f t="shared" si="7"/>
        <v>6.25</v>
      </c>
      <c r="BE31" s="17">
        <f t="shared" ref="BE31:CJ31" si="8">BE30/16%</f>
        <v>50</v>
      </c>
      <c r="BF31" s="17">
        <f t="shared" si="8"/>
        <v>43.75</v>
      </c>
      <c r="BG31" s="17">
        <f t="shared" si="8"/>
        <v>12.5</v>
      </c>
      <c r="BH31" s="17">
        <f t="shared" si="8"/>
        <v>50</v>
      </c>
      <c r="BI31" s="17">
        <f t="shared" si="8"/>
        <v>37.5</v>
      </c>
      <c r="BJ31" s="17">
        <f t="shared" si="8"/>
        <v>12.5</v>
      </c>
      <c r="BK31" s="17">
        <f t="shared" si="8"/>
        <v>25</v>
      </c>
      <c r="BL31" s="17">
        <f t="shared" si="8"/>
        <v>62.5</v>
      </c>
      <c r="BM31" s="17">
        <f t="shared" si="8"/>
        <v>12.5</v>
      </c>
      <c r="BN31" s="17">
        <f>BN30/16%</f>
        <v>18.75</v>
      </c>
      <c r="BO31" s="17">
        <f t="shared" si="8"/>
        <v>68.75</v>
      </c>
      <c r="BP31" s="17">
        <f t="shared" si="8"/>
        <v>12.5</v>
      </c>
      <c r="BQ31" s="17">
        <f t="shared" si="8"/>
        <v>25</v>
      </c>
      <c r="BR31" s="17">
        <f t="shared" si="8"/>
        <v>68.75</v>
      </c>
      <c r="BS31" s="17">
        <f t="shared" si="8"/>
        <v>6.25</v>
      </c>
      <c r="BT31" s="17">
        <f t="shared" si="8"/>
        <v>31.25</v>
      </c>
      <c r="BU31" s="17">
        <f t="shared" si="8"/>
        <v>56.25</v>
      </c>
      <c r="BV31" s="17">
        <f t="shared" si="8"/>
        <v>12.5</v>
      </c>
      <c r="BW31" s="17">
        <f t="shared" si="8"/>
        <v>37.5</v>
      </c>
      <c r="BX31" s="17">
        <f t="shared" si="8"/>
        <v>37.5</v>
      </c>
      <c r="BY31" s="17">
        <f t="shared" si="8"/>
        <v>25</v>
      </c>
      <c r="BZ31" s="10">
        <f t="shared" si="8"/>
        <v>31.25</v>
      </c>
      <c r="CA31" s="10">
        <f t="shared" si="8"/>
        <v>50</v>
      </c>
      <c r="CB31" s="10">
        <f t="shared" si="8"/>
        <v>18.75</v>
      </c>
      <c r="CC31" s="10">
        <f t="shared" si="8"/>
        <v>56.25</v>
      </c>
      <c r="CD31" s="10">
        <f t="shared" si="8"/>
        <v>43.75</v>
      </c>
      <c r="CE31" s="10">
        <f t="shared" si="8"/>
        <v>0</v>
      </c>
      <c r="CF31" s="10">
        <f t="shared" si="8"/>
        <v>37.5</v>
      </c>
      <c r="CG31" s="10">
        <f t="shared" si="8"/>
        <v>56.25</v>
      </c>
      <c r="CH31" s="10">
        <f t="shared" si="8"/>
        <v>6.25</v>
      </c>
      <c r="CI31" s="10">
        <f t="shared" si="8"/>
        <v>50</v>
      </c>
      <c r="CJ31" s="10">
        <f t="shared" si="8"/>
        <v>43.75</v>
      </c>
      <c r="CK31" s="10">
        <f t="shared" ref="CK31:DP31" si="9">CK30/16%</f>
        <v>6.25</v>
      </c>
      <c r="CL31" s="10">
        <f t="shared" si="9"/>
        <v>43.75</v>
      </c>
      <c r="CM31" s="10">
        <f t="shared" si="9"/>
        <v>56.25</v>
      </c>
      <c r="CN31" s="10">
        <f t="shared" si="9"/>
        <v>0</v>
      </c>
      <c r="CO31" s="10">
        <f t="shared" si="9"/>
        <v>62.5</v>
      </c>
      <c r="CP31" s="10">
        <f t="shared" si="9"/>
        <v>37.5</v>
      </c>
      <c r="CQ31" s="10">
        <f t="shared" si="9"/>
        <v>0</v>
      </c>
      <c r="CR31" s="10">
        <f t="shared" si="9"/>
        <v>56.25</v>
      </c>
      <c r="CS31" s="10">
        <f t="shared" si="9"/>
        <v>25</v>
      </c>
      <c r="CT31" s="10">
        <f t="shared" si="9"/>
        <v>18.75</v>
      </c>
      <c r="CU31" s="10">
        <f t="shared" si="9"/>
        <v>37.5</v>
      </c>
      <c r="CV31" s="10">
        <f t="shared" si="9"/>
        <v>50</v>
      </c>
      <c r="CW31" s="10">
        <f t="shared" si="9"/>
        <v>12.5</v>
      </c>
      <c r="CX31" s="10">
        <f t="shared" si="9"/>
        <v>25</v>
      </c>
      <c r="CY31" s="10">
        <f t="shared" si="9"/>
        <v>50</v>
      </c>
      <c r="CZ31" s="10">
        <f t="shared" si="9"/>
        <v>25</v>
      </c>
      <c r="DA31" s="10">
        <f t="shared" si="9"/>
        <v>43.75</v>
      </c>
      <c r="DB31" s="10">
        <f t="shared" si="9"/>
        <v>50</v>
      </c>
      <c r="DC31" s="10">
        <f t="shared" si="9"/>
        <v>6.25</v>
      </c>
      <c r="DD31" s="10">
        <f t="shared" si="9"/>
        <v>25</v>
      </c>
      <c r="DE31" s="10">
        <f t="shared" si="9"/>
        <v>50</v>
      </c>
      <c r="DF31" s="10">
        <f t="shared" si="9"/>
        <v>25</v>
      </c>
      <c r="DG31" s="10">
        <f t="shared" si="9"/>
        <v>50</v>
      </c>
      <c r="DH31" s="10">
        <f t="shared" si="9"/>
        <v>50</v>
      </c>
      <c r="DI31" s="10">
        <f t="shared" si="9"/>
        <v>0</v>
      </c>
      <c r="DJ31" s="10">
        <f t="shared" si="9"/>
        <v>56.25</v>
      </c>
      <c r="DK31" s="10">
        <f t="shared" si="9"/>
        <v>43.75</v>
      </c>
      <c r="DL31" s="10">
        <f t="shared" si="9"/>
        <v>0</v>
      </c>
      <c r="DM31" s="10">
        <f t="shared" si="9"/>
        <v>43.75</v>
      </c>
      <c r="DN31" s="10">
        <f t="shared" si="9"/>
        <v>56.25</v>
      </c>
      <c r="DO31" s="10">
        <f t="shared" si="9"/>
        <v>0</v>
      </c>
      <c r="DP31" s="10">
        <f t="shared" si="9"/>
        <v>50</v>
      </c>
      <c r="DQ31" s="10">
        <f t="shared" ref="DQ31:EV31" si="10">DQ30/16%</f>
        <v>50</v>
      </c>
      <c r="DR31" s="10">
        <f t="shared" si="10"/>
        <v>0</v>
      </c>
      <c r="DS31" s="17">
        <f t="shared" si="10"/>
        <v>43.75</v>
      </c>
      <c r="DT31" s="17">
        <f t="shared" si="10"/>
        <v>56.25</v>
      </c>
      <c r="DU31" s="17">
        <f t="shared" si="10"/>
        <v>0</v>
      </c>
      <c r="DV31" s="17">
        <f>DV30/16%</f>
        <v>43.75</v>
      </c>
      <c r="DW31" s="17">
        <f t="shared" si="10"/>
        <v>37.5</v>
      </c>
      <c r="DX31" s="17">
        <f t="shared" si="10"/>
        <v>18.75</v>
      </c>
      <c r="DY31" s="17">
        <f t="shared" si="10"/>
        <v>62.5</v>
      </c>
      <c r="DZ31" s="17">
        <f t="shared" si="10"/>
        <v>37.5</v>
      </c>
      <c r="EA31" s="17">
        <f t="shared" si="10"/>
        <v>0</v>
      </c>
      <c r="EB31" s="17">
        <f t="shared" si="10"/>
        <v>56.25</v>
      </c>
      <c r="EC31" s="17">
        <f t="shared" si="10"/>
        <v>43.75</v>
      </c>
      <c r="ED31" s="17">
        <f t="shared" si="10"/>
        <v>0</v>
      </c>
      <c r="EE31" s="17">
        <f t="shared" si="10"/>
        <v>43.75</v>
      </c>
      <c r="EF31" s="17">
        <f t="shared" si="10"/>
        <v>43.75</v>
      </c>
      <c r="EG31" s="17">
        <f t="shared" si="10"/>
        <v>12.5</v>
      </c>
      <c r="EH31" s="10">
        <f t="shared" si="10"/>
        <v>43.75</v>
      </c>
      <c r="EI31" s="10">
        <f t="shared" si="10"/>
        <v>43.75</v>
      </c>
      <c r="EJ31" s="10">
        <f t="shared" si="10"/>
        <v>12.5</v>
      </c>
      <c r="EK31" s="10">
        <f t="shared" si="10"/>
        <v>50</v>
      </c>
      <c r="EL31" s="10">
        <f t="shared" si="10"/>
        <v>37.5</v>
      </c>
      <c r="EM31" s="10">
        <f t="shared" si="10"/>
        <v>12.5</v>
      </c>
      <c r="EN31" s="10">
        <f t="shared" si="10"/>
        <v>43.75</v>
      </c>
      <c r="EO31" s="10">
        <f t="shared" si="10"/>
        <v>31.25</v>
      </c>
      <c r="EP31" s="10">
        <f t="shared" si="10"/>
        <v>25</v>
      </c>
      <c r="EQ31" s="10">
        <f t="shared" si="10"/>
        <v>37.5</v>
      </c>
      <c r="ER31" s="10">
        <f t="shared" si="10"/>
        <v>56.25</v>
      </c>
      <c r="ES31" s="10">
        <f t="shared" si="10"/>
        <v>6.25</v>
      </c>
      <c r="ET31" s="10">
        <f t="shared" si="10"/>
        <v>43.75</v>
      </c>
      <c r="EU31" s="10">
        <f t="shared" si="10"/>
        <v>56.25</v>
      </c>
      <c r="EV31" s="10">
        <f t="shared" si="10"/>
        <v>0</v>
      </c>
      <c r="EW31" s="10">
        <f t="shared" ref="EW31:FK31" si="11">EW30/16%</f>
        <v>37.5</v>
      </c>
      <c r="EX31" s="10">
        <f t="shared" si="11"/>
        <v>50</v>
      </c>
      <c r="EY31" s="10">
        <f t="shared" si="11"/>
        <v>12.5</v>
      </c>
      <c r="EZ31" s="10">
        <f t="shared" si="11"/>
        <v>37.5</v>
      </c>
      <c r="FA31" s="10">
        <f t="shared" si="11"/>
        <v>50</v>
      </c>
      <c r="FB31" s="10">
        <f t="shared" si="11"/>
        <v>12.5</v>
      </c>
      <c r="FC31" s="10">
        <f t="shared" si="11"/>
        <v>43.75</v>
      </c>
      <c r="FD31" s="10">
        <f t="shared" si="11"/>
        <v>43.75</v>
      </c>
      <c r="FE31" s="10">
        <f t="shared" si="11"/>
        <v>12.5</v>
      </c>
      <c r="FF31" s="10">
        <f t="shared" si="11"/>
        <v>50</v>
      </c>
      <c r="FG31" s="10">
        <f t="shared" si="11"/>
        <v>31.25</v>
      </c>
      <c r="FH31" s="10">
        <f t="shared" si="11"/>
        <v>18.75</v>
      </c>
      <c r="FI31" s="10">
        <f t="shared" si="11"/>
        <v>62.5</v>
      </c>
      <c r="FJ31" s="10">
        <f t="shared" si="11"/>
        <v>37.5</v>
      </c>
      <c r="FK31" s="10">
        <f t="shared" si="11"/>
        <v>0</v>
      </c>
    </row>
    <row r="33" spans="2:15" x14ac:dyDescent="0.25">
      <c r="B33" s="70" t="s">
        <v>423</v>
      </c>
      <c r="C33" s="71"/>
      <c r="D33" s="71"/>
      <c r="E33" s="72"/>
      <c r="F33" s="22"/>
      <c r="G33" s="22"/>
      <c r="H33" s="22"/>
      <c r="I33" s="22"/>
    </row>
    <row r="34" spans="2:15" x14ac:dyDescent="0.25">
      <c r="B34" s="4" t="s">
        <v>424</v>
      </c>
      <c r="C34" s="42" t="s">
        <v>437</v>
      </c>
      <c r="D34" s="41">
        <f>E34/100*16</f>
        <v>8</v>
      </c>
      <c r="E34" s="41">
        <f>(C31+F31+I31+L31+O31)/5</f>
        <v>50</v>
      </c>
    </row>
    <row r="35" spans="2:15" x14ac:dyDescent="0.25">
      <c r="B35" s="4" t="s">
        <v>425</v>
      </c>
      <c r="C35" s="36" t="s">
        <v>437</v>
      </c>
      <c r="D35" s="37">
        <f>E35/100*16</f>
        <v>6.2</v>
      </c>
      <c r="E35" s="37">
        <f>(D31+G31+J31+M31+P31)/5</f>
        <v>38.75</v>
      </c>
    </row>
    <row r="36" spans="2:15" x14ac:dyDescent="0.25">
      <c r="B36" s="4" t="s">
        <v>426</v>
      </c>
      <c r="C36" s="36" t="s">
        <v>437</v>
      </c>
      <c r="D36" s="37">
        <f>E36/100*16</f>
        <v>1.8</v>
      </c>
      <c r="E36" s="37">
        <f>(E31+H31+K31+N31+Q31)/5</f>
        <v>11.25</v>
      </c>
    </row>
    <row r="37" spans="2:15" x14ac:dyDescent="0.25">
      <c r="B37" s="4"/>
      <c r="C37" s="40"/>
      <c r="D37" s="38">
        <v>16</v>
      </c>
      <c r="E37" s="38">
        <f>SUM(E34:E36)</f>
        <v>100</v>
      </c>
    </row>
    <row r="38" spans="2:15" ht="15" customHeight="1" x14ac:dyDescent="0.25">
      <c r="B38" s="4"/>
      <c r="C38" s="36"/>
      <c r="D38" s="96" t="s">
        <v>692</v>
      </c>
      <c r="E38" s="97"/>
      <c r="F38" s="98" t="s">
        <v>3</v>
      </c>
      <c r="G38" s="99"/>
      <c r="H38" s="100" t="s">
        <v>322</v>
      </c>
      <c r="I38" s="101"/>
    </row>
    <row r="39" spans="2:15" x14ac:dyDescent="0.25">
      <c r="B39" s="4" t="s">
        <v>424</v>
      </c>
      <c r="C39" s="36" t="s">
        <v>438</v>
      </c>
      <c r="D39" s="37">
        <f>E39/100*16</f>
        <v>7.4</v>
      </c>
      <c r="E39" s="37">
        <f>(R31+U31+X31+AA31+AD31)/5</f>
        <v>46.25</v>
      </c>
      <c r="F39" s="37">
        <f>G39/100*16</f>
        <v>7.8</v>
      </c>
      <c r="G39" s="37">
        <f>(AG31+AJ31+AM31+AP31+AS31)/5</f>
        <v>48.75</v>
      </c>
      <c r="H39" s="37">
        <f>I39/100*16</f>
        <v>7.8</v>
      </c>
      <c r="I39" s="37">
        <f>(AV31+AY31+BB31+BE31+BH31)/5</f>
        <v>48.75</v>
      </c>
      <c r="J39" s="69">
        <f>(D39+F39+H39)/3</f>
        <v>7.666666666666667</v>
      </c>
    </row>
    <row r="40" spans="2:15" x14ac:dyDescent="0.25">
      <c r="B40" s="4" t="s">
        <v>425</v>
      </c>
      <c r="C40" s="36" t="s">
        <v>438</v>
      </c>
      <c r="D40" s="37">
        <f>E40/100*16</f>
        <v>7</v>
      </c>
      <c r="E40" s="37">
        <f>(S31+V31+Y31+AB31+AE31)/5</f>
        <v>43.75</v>
      </c>
      <c r="F40" s="37">
        <f>G40/100*16</f>
        <v>6</v>
      </c>
      <c r="G40" s="37">
        <f>(AH31+AK31+AN31+AQ31+AT31)/5</f>
        <v>37.5</v>
      </c>
      <c r="H40" s="37">
        <f>I40/100*16</f>
        <v>6.4</v>
      </c>
      <c r="I40" s="37">
        <f>(AW31+AZ31+BC31+BF31+BI31)/5</f>
        <v>40</v>
      </c>
      <c r="J40" s="69">
        <v>6</v>
      </c>
    </row>
    <row r="41" spans="2:15" x14ac:dyDescent="0.25">
      <c r="B41" s="4" t="s">
        <v>426</v>
      </c>
      <c r="C41" s="36" t="s">
        <v>438</v>
      </c>
      <c r="D41" s="37">
        <f>E41/100*16</f>
        <v>1.6</v>
      </c>
      <c r="E41" s="37">
        <f>(T31+W31+Z31+AC31+AF31)/5</f>
        <v>10</v>
      </c>
      <c r="F41" s="37">
        <f>G41/100*16</f>
        <v>2.2000000000000002</v>
      </c>
      <c r="G41" s="37">
        <f>(AI31+AL31+AO31+AR31+AU31)/5</f>
        <v>13.75</v>
      </c>
      <c r="H41" s="37">
        <f>I41/100*16</f>
        <v>1.8</v>
      </c>
      <c r="I41" s="37">
        <f>(AX31+BA31+BD31+BG31+BJ31)/5</f>
        <v>11.25</v>
      </c>
      <c r="J41" s="69">
        <f>(D41+F41+H41)/3</f>
        <v>1.8666666666666669</v>
      </c>
    </row>
    <row r="42" spans="2:15" x14ac:dyDescent="0.25">
      <c r="B42" s="4"/>
      <c r="C42" s="36"/>
      <c r="D42" s="35">
        <v>16</v>
      </c>
      <c r="E42" s="35">
        <f t="shared" ref="E42:I42" si="12">SUM(E39:E41)</f>
        <v>100</v>
      </c>
      <c r="F42" s="34">
        <v>16</v>
      </c>
      <c r="G42" s="35">
        <f t="shared" si="12"/>
        <v>100</v>
      </c>
      <c r="H42" s="34">
        <v>16</v>
      </c>
      <c r="I42" s="35">
        <f t="shared" si="12"/>
        <v>100</v>
      </c>
      <c r="J42" s="69">
        <f>SUM(J39:J41)</f>
        <v>15.533333333333335</v>
      </c>
    </row>
    <row r="43" spans="2:15" x14ac:dyDescent="0.25">
      <c r="B43" s="4" t="s">
        <v>424</v>
      </c>
      <c r="C43" s="36" t="s">
        <v>439</v>
      </c>
      <c r="D43" s="37">
        <f>E43/100*16</f>
        <v>4.4000000000000004</v>
      </c>
      <c r="E43" s="37">
        <f>(BK31+BN31+BQ31+BT31+BW31)/5</f>
        <v>27.5</v>
      </c>
      <c r="I43" s="21"/>
    </row>
    <row r="44" spans="2:15" x14ac:dyDescent="0.25">
      <c r="B44" s="4" t="s">
        <v>425</v>
      </c>
      <c r="C44" s="36" t="s">
        <v>439</v>
      </c>
      <c r="D44" s="37">
        <f>E44/100*16</f>
        <v>9.4</v>
      </c>
      <c r="E44" s="37">
        <f>(BL31+BO31+BR31+BU31+BX31)/5</f>
        <v>58.75</v>
      </c>
    </row>
    <row r="45" spans="2:15" x14ac:dyDescent="0.25">
      <c r="B45" s="4" t="s">
        <v>426</v>
      </c>
      <c r="C45" s="36" t="s">
        <v>439</v>
      </c>
      <c r="D45" s="37">
        <f>E45/100*16</f>
        <v>2.2000000000000002</v>
      </c>
      <c r="E45" s="37">
        <f>(BM31+BP31+BS31+BV31+BY31)/5</f>
        <v>13.75</v>
      </c>
    </row>
    <row r="46" spans="2:15" x14ac:dyDescent="0.25">
      <c r="B46" s="4"/>
      <c r="C46" s="40"/>
      <c r="D46" s="38">
        <f>SUM(D43:D45)</f>
        <v>16</v>
      </c>
      <c r="E46" s="38">
        <f>SUM(E43:E45)</f>
        <v>100</v>
      </c>
      <c r="F46" s="39"/>
    </row>
    <row r="47" spans="2:15" x14ac:dyDescent="0.25">
      <c r="B47" s="4"/>
      <c r="C47" s="36"/>
      <c r="D47" s="96" t="s">
        <v>156</v>
      </c>
      <c r="E47" s="97"/>
      <c r="F47" s="96" t="s">
        <v>113</v>
      </c>
      <c r="G47" s="97"/>
      <c r="H47" s="100" t="s">
        <v>171</v>
      </c>
      <c r="I47" s="101"/>
      <c r="J47" s="95" t="s">
        <v>183</v>
      </c>
      <c r="K47" s="95"/>
      <c r="L47" s="95" t="s">
        <v>114</v>
      </c>
      <c r="M47" s="95"/>
    </row>
    <row r="48" spans="2:15" x14ac:dyDescent="0.25">
      <c r="B48" s="4" t="s">
        <v>424</v>
      </c>
      <c r="C48" s="36" t="s">
        <v>440</v>
      </c>
      <c r="D48" s="37">
        <f>E48/100*16</f>
        <v>7</v>
      </c>
      <c r="E48" s="37">
        <f>(BZ31+CC31+CF31+CI31+CL31)/5</f>
        <v>43.75</v>
      </c>
      <c r="F48" s="37">
        <f>G48/100*16</f>
        <v>7.2</v>
      </c>
      <c r="G48" s="37">
        <f>(CO31+CR31+CU31+CX31+DA31)/5</f>
        <v>45</v>
      </c>
      <c r="H48" s="37">
        <f>I48/100*16</f>
        <v>7.2</v>
      </c>
      <c r="I48" s="37">
        <f>(DD31+DG31+DJ31+DM31+DP31)/5</f>
        <v>45</v>
      </c>
      <c r="J48" s="3">
        <f>K48/100*16</f>
        <v>8</v>
      </c>
      <c r="K48" s="37">
        <f>(DS31+DV31+DY31+EB31+EE31)/5</f>
        <v>50</v>
      </c>
      <c r="L48" s="37">
        <f>M48/100*16</f>
        <v>7</v>
      </c>
      <c r="M48" s="37">
        <f>(EH31+EK31+EN31+EQ31+ET31)/5</f>
        <v>43.75</v>
      </c>
      <c r="N48" s="69">
        <f>(D48+F48+H48+J48+L48)/5</f>
        <v>7.2799999999999994</v>
      </c>
      <c r="O48" s="69"/>
    </row>
    <row r="49" spans="2:15" x14ac:dyDescent="0.25">
      <c r="B49" s="4" t="s">
        <v>425</v>
      </c>
      <c r="C49" s="36" t="s">
        <v>440</v>
      </c>
      <c r="D49" s="37">
        <f>E49/100*16</f>
        <v>8</v>
      </c>
      <c r="E49" s="37">
        <f>(CA31+CD31+CG31+CJ31+CM31)/5</f>
        <v>50</v>
      </c>
      <c r="F49" s="37">
        <f>G49/100*16</f>
        <v>6.8</v>
      </c>
      <c r="G49" s="37">
        <f>(CP31+CS31+CV31+CY31+DB31)/5</f>
        <v>42.5</v>
      </c>
      <c r="H49" s="37">
        <f t="shared" ref="H49:H50" si="13">I49/100*16</f>
        <v>8</v>
      </c>
      <c r="I49" s="37">
        <f>(DE31+DH31+DK31+DN31+DQ31)/5</f>
        <v>50</v>
      </c>
      <c r="J49" s="37">
        <f>K49/100*16</f>
        <v>7</v>
      </c>
      <c r="K49" s="37">
        <f>(DT31+DW31+DZ31+EC31+EF31)/5</f>
        <v>43.75</v>
      </c>
      <c r="L49" s="37">
        <f>M49/100*16</f>
        <v>7.2</v>
      </c>
      <c r="M49" s="37">
        <f>(EI31+EL31+EO31+ER31+EU31)/5</f>
        <v>45</v>
      </c>
      <c r="N49" s="69">
        <v>7</v>
      </c>
      <c r="O49" s="69"/>
    </row>
    <row r="50" spans="2:15" x14ac:dyDescent="0.25">
      <c r="B50" s="4" t="s">
        <v>426</v>
      </c>
      <c r="C50" s="36" t="s">
        <v>440</v>
      </c>
      <c r="D50" s="37">
        <f>E50/100*16</f>
        <v>1</v>
      </c>
      <c r="E50" s="37">
        <f>(CB31+CE31+CH31+CK31+CN31)/5</f>
        <v>6.25</v>
      </c>
      <c r="F50" s="37">
        <f>G50/100*16</f>
        <v>2</v>
      </c>
      <c r="G50" s="37">
        <f>(CQ31+CT31+CW31+CZ31+DC31)/5</f>
        <v>12.5</v>
      </c>
      <c r="H50" s="37">
        <f t="shared" si="13"/>
        <v>0.8</v>
      </c>
      <c r="I50" s="37">
        <f>(DF31+DI31+DL31+DO31+DR31)/5</f>
        <v>5</v>
      </c>
      <c r="J50" s="37">
        <f>K50/100*16</f>
        <v>1</v>
      </c>
      <c r="K50" s="37">
        <f>(DU31+DX31+EA31+ED31+EG31)/5</f>
        <v>6.25</v>
      </c>
      <c r="L50" s="37">
        <f>M50/100*16</f>
        <v>1.8</v>
      </c>
      <c r="M50" s="37">
        <f>(EJ31+EM31+EP31+ES31+EV31)/5</f>
        <v>11.25</v>
      </c>
      <c r="N50" s="69">
        <f>(D50+F50+H50+J50+L50)/5</f>
        <v>1.3199999999999998</v>
      </c>
      <c r="O50" s="69"/>
    </row>
    <row r="51" spans="2:15" x14ac:dyDescent="0.25">
      <c r="B51" s="4"/>
      <c r="C51" s="36"/>
      <c r="D51" s="34">
        <f t="shared" ref="D51:M51" si="14">SUM(D48:D50)</f>
        <v>16</v>
      </c>
      <c r="E51" s="34">
        <f t="shared" si="14"/>
        <v>100</v>
      </c>
      <c r="F51" s="34">
        <f t="shared" si="14"/>
        <v>16</v>
      </c>
      <c r="G51" s="35">
        <f t="shared" si="14"/>
        <v>100</v>
      </c>
      <c r="H51" s="34">
        <f t="shared" si="14"/>
        <v>16</v>
      </c>
      <c r="I51" s="35">
        <f t="shared" si="14"/>
        <v>100</v>
      </c>
      <c r="J51" s="35">
        <f>SUM(J48:J50)</f>
        <v>16</v>
      </c>
      <c r="K51" s="35">
        <f t="shared" si="14"/>
        <v>100</v>
      </c>
      <c r="L51" s="34">
        <f t="shared" si="14"/>
        <v>16</v>
      </c>
      <c r="M51" s="35">
        <f t="shared" si="14"/>
        <v>100</v>
      </c>
      <c r="N51" s="69">
        <f>SUM(N48:N50)</f>
        <v>15.6</v>
      </c>
    </row>
    <row r="52" spans="2:15" x14ac:dyDescent="0.25">
      <c r="B52" s="4" t="s">
        <v>424</v>
      </c>
      <c r="C52" s="36" t="s">
        <v>441</v>
      </c>
      <c r="D52" s="37">
        <f>E52/100*16</f>
        <v>7.4</v>
      </c>
      <c r="E52" s="37">
        <f>(EW31+EZ31+FC31+FF31+FI31)/5</f>
        <v>46.25</v>
      </c>
    </row>
    <row r="53" spans="2:15" x14ac:dyDescent="0.25">
      <c r="B53" s="4" t="s">
        <v>425</v>
      </c>
      <c r="C53" s="36" t="s">
        <v>441</v>
      </c>
      <c r="D53" s="37">
        <f>E53/100*16</f>
        <v>6.8</v>
      </c>
      <c r="E53" s="37">
        <f>(EX31+FA31+FD31+FG31+FJ31)/5</f>
        <v>42.5</v>
      </c>
    </row>
    <row r="54" spans="2:15" x14ac:dyDescent="0.25">
      <c r="B54" s="4" t="s">
        <v>426</v>
      </c>
      <c r="C54" s="36" t="s">
        <v>441</v>
      </c>
      <c r="D54" s="37">
        <f>E54/100*16</f>
        <v>1.8</v>
      </c>
      <c r="E54" s="37">
        <f>(EY31+FB31+FE31+FH31+FK31)/5</f>
        <v>11.25</v>
      </c>
    </row>
    <row r="55" spans="2:15" x14ac:dyDescent="0.25">
      <c r="B55" s="4"/>
      <c r="C55" s="36"/>
      <c r="D55" s="34">
        <f>SUM(D52:D54)</f>
        <v>16</v>
      </c>
      <c r="E55" s="34">
        <f>SUM(E52:E54)</f>
        <v>100</v>
      </c>
    </row>
  </sheetData>
  <mergeCells count="141">
    <mergeCell ref="FI2:FJ2"/>
    <mergeCell ref="D38:E38"/>
    <mergeCell ref="F38:G38"/>
    <mergeCell ref="H38:I38"/>
    <mergeCell ref="D47:E47"/>
    <mergeCell ref="F47:G47"/>
    <mergeCell ref="H47:I47"/>
    <mergeCell ref="B33:E33"/>
    <mergeCell ref="J47:K47"/>
    <mergeCell ref="L47:M4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0:B30"/>
    <mergeCell ref="A31:B3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2 жас</vt:lpstr>
      <vt:lpstr>3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2025-09-09T15:17:23Z</cp:lastPrinted>
  <dcterms:created xsi:type="dcterms:W3CDTF">2022-12-22T06:57:03Z</dcterms:created>
  <dcterms:modified xsi:type="dcterms:W3CDTF">2026-01-07T09:49:50Z</dcterms:modified>
</cp:coreProperties>
</file>